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S2 E-Resume Submissions" sheetId="1" r:id="rId4"/>
    <sheet state="visible" name="CS1 E-Resume Submissions" sheetId="2" r:id="rId5"/>
    <sheet state="visible" name="CSC &amp; CSCS E-Resume Submissions" sheetId="3" r:id="rId6"/>
  </sheets>
  <externalReferences>
    <externalReference r:id="rId7"/>
  </externalReferences>
  <definedNames>
    <definedName hidden="1" localSheetId="0" name="_xlnm._FilterDatabase">'CS2 E-Resume Submissions'!$A$1:$N$1</definedName>
    <definedName hidden="1" localSheetId="1" name="_xlnm._FilterDatabase">'CS1 E-Resume Submissions'!$A$1:$N$1</definedName>
    <definedName hidden="1" localSheetId="2" name="_xlnm._FilterDatabase">'CSC &amp; CSCS E-Resume Submissions'!$A$1:$N$1</definedName>
  </definedNames>
  <calcPr/>
  <extLst>
    <ext uri="GoogleSheetsCustomDataVersion1">
      <go:sheetsCustomData xmlns:go="http://customooxmlschemas.google.com/" r:id="rId8" roundtripDataSignature="AMtx7miMkWC2P4l7MCCVxb+ECspW3BxPkA=="/>
    </ext>
  </extLst>
</workbook>
</file>

<file path=xl/sharedStrings.xml><?xml version="1.0" encoding="utf-8"?>
<sst xmlns="http://schemas.openxmlformats.org/spreadsheetml/2006/main" count="958" uniqueCount="366">
  <si>
    <t>Position</t>
  </si>
  <si>
    <t>Rank</t>
  </si>
  <si>
    <t>DEPT ID #</t>
  </si>
  <si>
    <t>Unit Name</t>
  </si>
  <si>
    <t>City</t>
  </si>
  <si>
    <t>State</t>
  </si>
  <si>
    <t># Priority 1 Applicants</t>
  </si>
  <si>
    <t># Priority 2 Applicants</t>
  </si>
  <si>
    <t># Priority 3 Applicants</t>
  </si>
  <si>
    <t># Priority 4 Applicants</t>
  </si>
  <si>
    <t># Priority 5 Applicants</t>
  </si>
  <si>
    <t># Priority 6 Applicants</t>
  </si>
  <si>
    <t># Total Applicants</t>
  </si>
  <si>
    <t>% APPLIED</t>
  </si>
  <si>
    <t>CS2</t>
  </si>
  <si>
    <t>CG AIRSTA CLEARWA</t>
  </si>
  <si>
    <t>CLEARWATER FL</t>
  </si>
  <si>
    <t>FL</t>
  </si>
  <si>
    <t>CGC MAPLE</t>
  </si>
  <si>
    <t>ATLANTIC BEA NC</t>
  </si>
  <si>
    <t>NC</t>
  </si>
  <si>
    <t>BASE CHARLES FIN/S</t>
  </si>
  <si>
    <t>CHARLESTON SC</t>
  </si>
  <si>
    <t>SC</t>
  </si>
  <si>
    <t>CGC WALNUT</t>
  </si>
  <si>
    <t>PENSACOLA FL</t>
  </si>
  <si>
    <t>CG STA FORT LAUDE</t>
  </si>
  <si>
    <t>DANIA FL</t>
  </si>
  <si>
    <t>STA MAYPORT</t>
  </si>
  <si>
    <t>MAYPORT FL</t>
  </si>
  <si>
    <t>CGC SMILAX</t>
  </si>
  <si>
    <t>CG STA PONCE DE L</t>
  </si>
  <si>
    <t>NEW SMYRNA B FL</t>
  </si>
  <si>
    <t>BASE HONO GALLEY DIV (BG)</t>
  </si>
  <si>
    <t>HONOLULU HI</t>
  </si>
  <si>
    <t>HI</t>
  </si>
  <si>
    <t>BASE MIA GALLEY DIV (BG)</t>
  </si>
  <si>
    <t>MIAMI FL</t>
  </si>
  <si>
    <t>SEC KEY WEST FIN/</t>
  </si>
  <si>
    <t>KEY WEST FL</t>
  </si>
  <si>
    <t>CG STA LAKE WORTH</t>
  </si>
  <si>
    <t>RIVIERA BEAC FL</t>
  </si>
  <si>
    <t>CGC HAMMER</t>
  </si>
  <si>
    <t>CGC BARBARA MABRI</t>
  </si>
  <si>
    <t>MOBILE AL</t>
  </si>
  <si>
    <t>AL</t>
  </si>
  <si>
    <t>CGC HUDSON</t>
  </si>
  <si>
    <t>CGC MARCUS HANNA</t>
  </si>
  <si>
    <t>SOUTH PORTLA ME</t>
  </si>
  <si>
    <t>ME</t>
  </si>
  <si>
    <t>CGC SYCAMORE</t>
  </si>
  <si>
    <t>NEWPORT RI</t>
  </si>
  <si>
    <t>RI</t>
  </si>
  <si>
    <t>CG STA HATTERAS I</t>
  </si>
  <si>
    <t>HATTERAS NC</t>
  </si>
  <si>
    <t xml:space="preserve">CGC SKIPJACK </t>
  </si>
  <si>
    <t>CAPE CANAVER FL</t>
  </si>
  <si>
    <t>BASE SEATTLE</t>
  </si>
  <si>
    <t>SEATTLE WA</t>
  </si>
  <si>
    <t>WA</t>
  </si>
  <si>
    <t>BASE LA/LB GALLEY DIV (BG)</t>
  </si>
  <si>
    <t>SAN PEDRO CA</t>
  </si>
  <si>
    <t>CA</t>
  </si>
  <si>
    <t>CGC HERON</t>
  </si>
  <si>
    <t>ATLANTIC BEACH</t>
  </si>
  <si>
    <t>CG STA YANKEETOWN</t>
  </si>
  <si>
    <t>YANKEETOWN FL</t>
  </si>
  <si>
    <t>CG STA GLOUCESTER</t>
  </si>
  <si>
    <t>GLOUCESTER MA</t>
  </si>
  <si>
    <t>MA</t>
  </si>
  <si>
    <t>SEC SAN FRAN FIN</t>
  </si>
  <si>
    <t>SAN FRANCISC CA</t>
  </si>
  <si>
    <t>CGC ALLIGATOR</t>
  </si>
  <si>
    <t>GALVESTON TX</t>
  </si>
  <si>
    <t>TX</t>
  </si>
  <si>
    <t>CG STA CAPE CHARL</t>
  </si>
  <si>
    <t>CAPE CHARLES VA</t>
  </si>
  <si>
    <t>VA</t>
  </si>
  <si>
    <t>CGC ALDER</t>
  </si>
  <si>
    <t>CG STA JONES BEAC</t>
  </si>
  <si>
    <t>FREEPORT NY</t>
  </si>
  <si>
    <t>NY</t>
  </si>
  <si>
    <t>CGC DOLPHIN</t>
  </si>
  <si>
    <t>CG STA DAUPHIN IS</t>
  </si>
  <si>
    <t>DAUPHIN ISLA AL</t>
  </si>
  <si>
    <t>CG STA POINT JUDI</t>
  </si>
  <si>
    <t>NARRAGANSETT RI</t>
  </si>
  <si>
    <t>CGC STURGEON</t>
  </si>
  <si>
    <t>BOSTON MA</t>
  </si>
  <si>
    <t>CG STA POINT ALLE</t>
  </si>
  <si>
    <t>HULL MA</t>
  </si>
  <si>
    <t>CGC THUNDER BAY</t>
  </si>
  <si>
    <t>ROCKLAND ME</t>
  </si>
  <si>
    <t>SEC N NEW ENG FIN</t>
  </si>
  <si>
    <t>PORTLAND ME</t>
  </si>
  <si>
    <t>CG STA PORT OCONN</t>
  </si>
  <si>
    <t>PORT OCONNOR TX</t>
  </si>
  <si>
    <t>CGC HENRY BLAKE</t>
  </si>
  <si>
    <t>EVERETT WA</t>
  </si>
  <si>
    <t>SEC SAN FRAN FIN/</t>
  </si>
  <si>
    <t>BASE ALAMEDA HOUSING DIV9 (PH)</t>
  </si>
  <si>
    <t>ALAMEDA CA</t>
  </si>
  <si>
    <t>CG STA GRAYS HARB</t>
  </si>
  <si>
    <t>WESTPORT WA</t>
  </si>
  <si>
    <t>CGC STINGRAY</t>
  </si>
  <si>
    <t>CGC MANTA</t>
  </si>
  <si>
    <t>CORPUS CHRIS TX</t>
  </si>
  <si>
    <t>SFO EASTERN SHORE</t>
  </si>
  <si>
    <t>CHINCOTEAGUE VA</t>
  </si>
  <si>
    <t>TRACEN PET CGMWR BR</t>
  </si>
  <si>
    <t>PETALUMA CA</t>
  </si>
  <si>
    <t>SEC LIS FIN/SUPPL</t>
  </si>
  <si>
    <t>NEW HAVEN CT</t>
  </si>
  <si>
    <t>CT</t>
  </si>
  <si>
    <t>CGC SLEDGE</t>
  </si>
  <si>
    <t>BALTIMORE MD</t>
  </si>
  <si>
    <t>MD</t>
  </si>
  <si>
    <t>CG STA CHETCO RIV</t>
  </si>
  <si>
    <t>HARBOR OR</t>
  </si>
  <si>
    <t>OR</t>
  </si>
  <si>
    <t>SEC SAN JUAN FIN/</t>
  </si>
  <si>
    <t>SAN JUAN PR</t>
  </si>
  <si>
    <t>PR</t>
  </si>
  <si>
    <t>CSA YORKTOWN</t>
  </si>
  <si>
    <t>YORKTOWN VA</t>
  </si>
  <si>
    <t>CG STA ST INIGOES</t>
  </si>
  <si>
    <t>SAINT INIGOE MD</t>
  </si>
  <si>
    <t>CGC MAKO</t>
  </si>
  <si>
    <t>CAPE MAY NJ</t>
  </si>
  <si>
    <t>NJ</t>
  </si>
  <si>
    <t>CG STA COOS BAY</t>
  </si>
  <si>
    <t>CHARLESTON OR</t>
  </si>
  <si>
    <t>CG STA CAPE DISAP</t>
  </si>
  <si>
    <t>ILWACO WA</t>
  </si>
  <si>
    <t>TRACEN PET OPS SU</t>
  </si>
  <si>
    <t>CGC FINBACK</t>
  </si>
  <si>
    <t>CG STA JONESPORT</t>
  </si>
  <si>
    <t>WEST JONESPO ME</t>
  </si>
  <si>
    <t xml:space="preserve">CGC MACKINAW </t>
  </si>
  <si>
    <t>CHEBOYGAN MI</t>
  </si>
  <si>
    <t>MI</t>
  </si>
  <si>
    <t>CG STA SANDY HOOK</t>
  </si>
  <si>
    <t>HIGHLANDS NJ</t>
  </si>
  <si>
    <t>BASE GALVESTON</t>
  </si>
  <si>
    <t>CG STA BURLINGTON</t>
  </si>
  <si>
    <t>BURLINGTON VT</t>
  </si>
  <si>
    <t>VT</t>
  </si>
  <si>
    <t xml:space="preserve">CGC SEA DEVIL </t>
  </si>
  <si>
    <t>BANGOR WA</t>
  </si>
  <si>
    <t>CSA ALAMEDA</t>
  </si>
  <si>
    <t>CGC MIDGETT</t>
  </si>
  <si>
    <t xml:space="preserve">HONOLULU </t>
  </si>
  <si>
    <t>CG STA ATLANTIC C</t>
  </si>
  <si>
    <t>ATLANTIC CIT NJ</t>
  </si>
  <si>
    <t>CG STA SHINNECOCK</t>
  </si>
  <si>
    <t>HAMPTON BAYS NY</t>
  </si>
  <si>
    <t>CGC KUKUI</t>
  </si>
  <si>
    <t>SITKA AK</t>
  </si>
  <si>
    <t>AK</t>
  </si>
  <si>
    <t>CGC HICKORY</t>
  </si>
  <si>
    <t>HOMER AK</t>
  </si>
  <si>
    <t>CGC HALIBUT</t>
  </si>
  <si>
    <t>MARINA DEL R CA</t>
  </si>
  <si>
    <t>CSA ALAMEDA (terb)</t>
  </si>
  <si>
    <t>CGC BISCAYNE BAY</t>
  </si>
  <si>
    <t>ST IGNACE MI</t>
  </si>
  <si>
    <t>CGC HOLLYHOCK</t>
  </si>
  <si>
    <t>PORT HURON MI</t>
  </si>
  <si>
    <t>CGC KATHERINE WAL</t>
  </si>
  <si>
    <t>BAYONNE NJ</t>
  </si>
  <si>
    <t>CGC MORRO BAY</t>
  </si>
  <si>
    <t>CLEVELAND OH</t>
  </si>
  <si>
    <t>OH</t>
  </si>
  <si>
    <t>CG STA UMPQUA RIV</t>
  </si>
  <si>
    <t>WINCHESTER B OR</t>
  </si>
  <si>
    <t>STA BRANT POINT - HOUSING</t>
  </si>
  <si>
    <t>NANTUCKET MA</t>
  </si>
  <si>
    <t>CGC KATMAI BAY</t>
  </si>
  <si>
    <t>SAULT STE MA MI</t>
  </si>
  <si>
    <t>CG STA DULUTH</t>
  </si>
  <si>
    <t>DULUTH MN</t>
  </si>
  <si>
    <t>MN</t>
  </si>
  <si>
    <t xml:space="preserve">CGC TERRAPIN </t>
  </si>
  <si>
    <t>BELLINGHAM WA</t>
  </si>
  <si>
    <t>CGC BARRACUDA</t>
  </si>
  <si>
    <t>EUREKA CA</t>
  </si>
  <si>
    <t>STA CHICAGO</t>
  </si>
  <si>
    <t>CHICAGO IL</t>
  </si>
  <si>
    <t>IL</t>
  </si>
  <si>
    <t>CGC BUCKTHORN</t>
  </si>
  <si>
    <t>CGC NEAH BAY</t>
  </si>
  <si>
    <t>CGC JOSEPH O DOYLE</t>
  </si>
  <si>
    <t xml:space="preserve">CGC SEQUOIA </t>
  </si>
  <si>
    <t>GUAM</t>
  </si>
  <si>
    <t>GU</t>
  </si>
  <si>
    <t>CG STA HOBUCKEN</t>
  </si>
  <si>
    <t>HOBUCKEN NC</t>
  </si>
  <si>
    <t>CGC ANTHONY PETITE</t>
  </si>
  <si>
    <t>KETCHIKAN AK</t>
  </si>
  <si>
    <t>CGC CYPRESS</t>
  </si>
  <si>
    <t>KODIAK AK</t>
  </si>
  <si>
    <t>CG AIRSTA SITKA</t>
  </si>
  <si>
    <t>CGC WAHOO</t>
  </si>
  <si>
    <t>PORT ANGELES WA</t>
  </si>
  <si>
    <t>CGC MUNRO</t>
  </si>
  <si>
    <t>SFO VALDEZ</t>
  </si>
  <si>
    <t>VALDEZ AK</t>
  </si>
  <si>
    <t>CG STA NEAH BAY</t>
  </si>
  <si>
    <t>NEAH BAY WA</t>
  </si>
  <si>
    <t>CG AVSUPFAC CORDOVA</t>
  </si>
  <si>
    <t>CORDOVA AK</t>
  </si>
  <si>
    <t>CGC NAUSHON</t>
  </si>
  <si>
    <t xml:space="preserve">POSITION </t>
  </si>
  <si>
    <t>RANK</t>
  </si>
  <si>
    <t>DEPT ID</t>
  </si>
  <si>
    <t>UNIT</t>
  </si>
  <si>
    <t>CITY</t>
  </si>
  <si>
    <t>STATE</t>
  </si>
  <si>
    <t>CS1</t>
  </si>
  <si>
    <t>CG STA SAND KEY</t>
  </si>
  <si>
    <t>SEC TAMPA-ST PETE</t>
  </si>
  <si>
    <t>ST PETERSBUR FL</t>
  </si>
  <si>
    <t>CG STA WRIGHTSVIL</t>
  </si>
  <si>
    <t>WRIGHTSVILLE NC</t>
  </si>
  <si>
    <t>CG STA DESTIN</t>
  </si>
  <si>
    <t>DESTIN FL</t>
  </si>
  <si>
    <t>CG STA OAK ISLAND</t>
  </si>
  <si>
    <t>OAK ISLAND NC</t>
  </si>
  <si>
    <t>STA EMERALD ISLE</t>
  </si>
  <si>
    <t>EMERALD ISLE NC</t>
  </si>
  <si>
    <t>CG AIRSTA CLEARWATER</t>
  </si>
  <si>
    <t>CGC KANKAKEE</t>
  </si>
  <si>
    <t>MEMPHIS TN</t>
  </si>
  <si>
    <t>TN</t>
  </si>
  <si>
    <t>BASE PORT BUSINESS BR (PMB)</t>
  </si>
  <si>
    <t>PORTSMOUTH VA</t>
  </si>
  <si>
    <t>BASE CAPE COD</t>
  </si>
  <si>
    <t>OTIS ANGB MA</t>
  </si>
  <si>
    <t>TC PET FS SCHOOL BR</t>
  </si>
  <si>
    <t>CGC CHIPPEWA</t>
  </si>
  <si>
    <t>BUCHANAN TN</t>
  </si>
  <si>
    <t>YORKTOWN</t>
  </si>
  <si>
    <t>CGC ELM</t>
  </si>
  <si>
    <t>ASTORIA OR</t>
  </si>
  <si>
    <t>CG STA PORTSMOUTH HARBOR</t>
  </si>
  <si>
    <t>PORTSMOUTH</t>
  </si>
  <si>
    <t>NH</t>
  </si>
  <si>
    <t xml:space="preserve">CG STA INDIAN RIVER </t>
  </si>
  <si>
    <t>REHOBOTH BEACH</t>
  </si>
  <si>
    <t>DE</t>
  </si>
  <si>
    <t>CG STA ATLANTIC CITY</t>
  </si>
  <si>
    <t>CGC OBION</t>
  </si>
  <si>
    <t>OWENSBORO KY</t>
  </si>
  <si>
    <t>KY</t>
  </si>
  <si>
    <t>CG STA ISLAMORADA</t>
  </si>
  <si>
    <t>ISLAMORADA FL</t>
  </si>
  <si>
    <t>STATION MERRIMACK</t>
  </si>
  <si>
    <t>NEWBURYPORT MA</t>
  </si>
  <si>
    <t>CG STA SABINE</t>
  </si>
  <si>
    <t>SABINE PASS TX</t>
  </si>
  <si>
    <t>CGC GREENBRIER</t>
  </si>
  <si>
    <t>NATCHEZ MS</t>
  </si>
  <si>
    <t>MS</t>
  </si>
  <si>
    <t>CGC KICKAPOO</t>
  </si>
  <si>
    <t>VICKSBURG MS</t>
  </si>
  <si>
    <t>CG STA TOLEDO</t>
  </si>
  <si>
    <t>TOLEDO OH</t>
  </si>
  <si>
    <t>BASE NOLA GALLEY DIV (BG)</t>
  </si>
  <si>
    <t>NEW ORLEANS LA</t>
  </si>
  <si>
    <t>LA</t>
  </si>
  <si>
    <t>CG STA BARNEGAT L</t>
  </si>
  <si>
    <t>BARNEGAT LIG NJ</t>
  </si>
  <si>
    <t>ALAMEDA</t>
  </si>
  <si>
    <t>CGC KANAWHA</t>
  </si>
  <si>
    <t>PINE BLUFF AR</t>
  </si>
  <si>
    <t>AR</t>
  </si>
  <si>
    <t>CGC SPAR</t>
  </si>
  <si>
    <t>CG STA GRAND HAVEN</t>
  </si>
  <si>
    <t>GRAND HAVEN MI</t>
  </si>
  <si>
    <t>STA CHATHAM</t>
  </si>
  <si>
    <t>CHATHAM MA</t>
  </si>
  <si>
    <t>CG STA ALEXANDRIA BAY</t>
  </si>
  <si>
    <t>WELLESLEY IS. NY</t>
  </si>
  <si>
    <t>CG STA SOUTH PADRE</t>
  </si>
  <si>
    <t>S PADRE ISLA TX</t>
  </si>
  <si>
    <t>CGC DAVID DUREN</t>
  </si>
  <si>
    <t>CGC RESOLUTE</t>
  </si>
  <si>
    <t>CGC VENTUROUS</t>
  </si>
  <si>
    <t>CG STA ST JOSEPH</t>
  </si>
  <si>
    <t>SAINT JOSEPH MI</t>
  </si>
  <si>
    <t>CGC VIGOROUS</t>
  </si>
  <si>
    <t>VIRGINIA BEACH VA</t>
  </si>
  <si>
    <t>CG STA HUMBOLDT B</t>
  </si>
  <si>
    <t>SAMOA CA</t>
  </si>
  <si>
    <t>CGC RICHARD SNYDER</t>
  </si>
  <si>
    <t>CG STA STURGEON BAY</t>
  </si>
  <si>
    <t>STURGEON BAY WI</t>
  </si>
  <si>
    <t>WI</t>
  </si>
  <si>
    <t>CGC HAROLD MILLER</t>
  </si>
  <si>
    <t>GALVESTON, TX</t>
  </si>
  <si>
    <t>CG STA ST IGNACE</t>
  </si>
  <si>
    <t>CG STATION EASTPORT</t>
  </si>
  <si>
    <t>EASTPORT ME</t>
  </si>
  <si>
    <t>CGC DAUNTLESS</t>
  </si>
  <si>
    <t>CG STA QUILLAYUTE</t>
  </si>
  <si>
    <t>LA PUSH WA</t>
  </si>
  <si>
    <t>CGC MOBILE BAY</t>
  </si>
  <si>
    <t>CGC JOSEPH GERCZAK</t>
  </si>
  <si>
    <t>BASE KET MWR DIV (PM)</t>
  </si>
  <si>
    <t>CGC JAMES</t>
  </si>
  <si>
    <t>CGC FORWARD</t>
  </si>
  <si>
    <t xml:space="preserve">PORTSMOUTH </t>
  </si>
  <si>
    <t>CGC HEALY</t>
  </si>
  <si>
    <t>CGC DOUGLAS DENMAN</t>
  </si>
  <si>
    <t>CGC FIR</t>
  </si>
  <si>
    <t>CGC EAGLE</t>
  </si>
  <si>
    <t>NEW LONDON CT</t>
  </si>
  <si>
    <t>CGC BAILEY BARCO</t>
  </si>
  <si>
    <t>CGC SEQUOIA (WLB-</t>
  </si>
  <si>
    <t>CGC JOSEPH NAPIER</t>
  </si>
  <si>
    <t>CGC WAESCHE</t>
  </si>
  <si>
    <t>CGC KIMBALL</t>
  </si>
  <si>
    <t>CGC HERIBITO HERNANDEZ</t>
  </si>
  <si>
    <t>CGC WINSLOW GRIESSER</t>
  </si>
  <si>
    <t>CGC DONALD HORSLEY</t>
  </si>
  <si>
    <t>CGC MYRTLE HAZARD</t>
  </si>
  <si>
    <t>SANTA RITA</t>
  </si>
  <si>
    <t xml:space="preserve">% APPLIED </t>
  </si>
  <si>
    <t>CSC</t>
  </si>
  <si>
    <t>CG HSWL FOOD SERVICES MGT LINE</t>
  </si>
  <si>
    <t>NORFOLK VA</t>
  </si>
  <si>
    <t>DD-CG-1113 DINING COMPL/AUDIT</t>
  </si>
  <si>
    <t>CSCS</t>
  </si>
  <si>
    <t>BASE E-CITY COMPTR&amp;OPS DEPT(B)</t>
  </si>
  <si>
    <t>ELIZABETH CITY NC</t>
  </si>
  <si>
    <t>ATC MOBILE PERS SUPPORT DEPT</t>
  </si>
  <si>
    <t>TRACEN YKTWN BARRACKS MGMT BR</t>
  </si>
  <si>
    <t>ATC MOBILE GALLEY DIV</t>
  </si>
  <si>
    <t>YARD MIL SUPRT OP</t>
  </si>
  <si>
    <t xml:space="preserve">ALAMEDA </t>
  </si>
  <si>
    <t>DDE- CG-1113 - DLA TROOP SUPPORT</t>
  </si>
  <si>
    <t>PHILADELPHIA PA</t>
  </si>
  <si>
    <t>PA</t>
  </si>
  <si>
    <t>SEC NY ADMIN/PERS DIV</t>
  </si>
  <si>
    <t>STATEN ISLAND NY</t>
  </si>
  <si>
    <t>BASE LALB GALLEY (BG)</t>
  </si>
  <si>
    <t>CGC HAMILTON</t>
  </si>
  <si>
    <t>CGC STONE</t>
  </si>
  <si>
    <t>CGC RELIANCE</t>
  </si>
  <si>
    <t>CGC NORTHLAND</t>
  </si>
  <si>
    <t>CGC HARRIET LANE</t>
  </si>
  <si>
    <t>CGC BEAR</t>
  </si>
  <si>
    <t>SFO SOUTHWEST HAR</t>
  </si>
  <si>
    <t>SOUTHWEST HARBOR</t>
  </si>
  <si>
    <t>CGC SENECA</t>
  </si>
  <si>
    <t>CGC ARGUS</t>
  </si>
  <si>
    <t>CGC TAHOMA</t>
  </si>
  <si>
    <t>PORTSMOUTH/ NEWPORT</t>
  </si>
  <si>
    <t>TC PET CS SCHOOL BRANCH (TCS)</t>
  </si>
  <si>
    <t>CGC ALERT</t>
  </si>
  <si>
    <t>WARRENTON OR</t>
  </si>
  <si>
    <t>CGC POLAR STAR</t>
  </si>
  <si>
    <t>CGC MOHAWK</t>
  </si>
  <si>
    <t>DD-JUNEAU MWR DIV DUTY</t>
  </si>
  <si>
    <t>JUNEAU AK</t>
  </si>
  <si>
    <t>CGC VALIANT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</si>
</sst>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0000000"/>
    <numFmt numFmtId="165" formatCode="000000"/>
    <numFmt numFmtId="166" formatCode="[$-409]d\-mmm\-yy"/>
  </numFmts>
  <fonts count="3">
    <font>
      <sz val="11.0"/>
      <color theme="1"/>
      <name val="Calibri"/>
      <scheme val="minor"/>
    </font>
    <font>
      <sz val="11.0"/>
      <color theme="1"/>
      <name val="Calibri"/>
    </font>
    <font>
      <b/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00B0F0"/>
        <bgColor rgb="FF00B0F0"/>
      </patternFill>
    </fill>
    <fill>
      <patternFill patternType="solid">
        <fgColor theme="0"/>
        <bgColor theme="0"/>
      </patternFill>
    </fill>
  </fills>
  <borders count="2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81">
    <xf borderId="0" fillId="0" fontId="0" numFmtId="0" xfId="0" applyAlignment="1" applyFont="1">
      <alignment readingOrder="0" shrinkToFit="0" vertical="bottom" wrapText="0"/>
    </xf>
    <xf borderId="1" fillId="2" fontId="1" numFmtId="164" xfId="0" applyAlignment="1" applyBorder="1" applyFill="1" applyFont="1" applyNumberFormat="1">
      <alignment horizontal="center" textRotation="180" vertical="center"/>
    </xf>
    <xf borderId="1" fillId="2" fontId="1" numFmtId="0" xfId="0" applyAlignment="1" applyBorder="1" applyFont="1">
      <alignment horizontal="center" textRotation="180" vertical="center"/>
    </xf>
    <xf borderId="2" fillId="2" fontId="1" numFmtId="0" xfId="0" applyAlignment="1" applyBorder="1" applyFont="1">
      <alignment horizontal="center" shrinkToFit="0" vertical="center" wrapText="1"/>
    </xf>
    <xf borderId="3" fillId="3" fontId="1" numFmtId="164" xfId="0" applyAlignment="1" applyBorder="1" applyFill="1" applyFont="1" applyNumberFormat="1">
      <alignment horizontal="center" vertical="center"/>
    </xf>
    <xf borderId="4" fillId="3" fontId="1" numFmtId="0" xfId="0" applyAlignment="1" applyBorder="1" applyFont="1">
      <alignment horizontal="center"/>
    </xf>
    <xf borderId="4" fillId="3" fontId="1" numFmtId="165" xfId="0" applyAlignment="1" applyBorder="1" applyFont="1" applyNumberFormat="1">
      <alignment horizontal="right"/>
    </xf>
    <xf borderId="5" fillId="0" fontId="1" numFmtId="0" xfId="0" applyBorder="1" applyFont="1"/>
    <xf borderId="4" fillId="3" fontId="1" numFmtId="0" xfId="0" applyBorder="1" applyFont="1"/>
    <xf borderId="6" fillId="0" fontId="1" numFmtId="0" xfId="0" applyAlignment="1" applyBorder="1" applyFont="1">
      <alignment horizontal="center"/>
    </xf>
    <xf borderId="6" fillId="0" fontId="2" numFmtId="0" xfId="0" applyAlignment="1" applyBorder="1" applyFont="1">
      <alignment horizontal="center"/>
    </xf>
    <xf borderId="6" fillId="0" fontId="1" numFmtId="9" xfId="0" applyAlignment="1" applyBorder="1" applyFont="1" applyNumberFormat="1">
      <alignment horizontal="center"/>
    </xf>
    <xf borderId="7" fillId="3" fontId="1" numFmtId="164" xfId="0" applyAlignment="1" applyBorder="1" applyFont="1" applyNumberFormat="1">
      <alignment horizontal="center" vertical="center"/>
    </xf>
    <xf borderId="8" fillId="3" fontId="1" numFmtId="49" xfId="0" applyAlignment="1" applyBorder="1" applyFont="1" applyNumberFormat="1">
      <alignment horizontal="center"/>
    </xf>
    <xf borderId="8" fillId="3" fontId="1" numFmtId="165" xfId="0" applyAlignment="1" applyBorder="1" applyFont="1" applyNumberFormat="1">
      <alignment horizontal="right"/>
    </xf>
    <xf borderId="8" fillId="0" fontId="1" numFmtId="0" xfId="0" applyBorder="1" applyFont="1"/>
    <xf borderId="8" fillId="3" fontId="1" numFmtId="0" xfId="0" applyBorder="1" applyFont="1"/>
    <xf borderId="9" fillId="0" fontId="1" numFmtId="0" xfId="0" applyAlignment="1" applyBorder="1" applyFont="1">
      <alignment horizontal="center"/>
    </xf>
    <xf borderId="9" fillId="0" fontId="2" numFmtId="0" xfId="0" applyAlignment="1" applyBorder="1" applyFont="1">
      <alignment horizontal="center"/>
    </xf>
    <xf borderId="8" fillId="3" fontId="1" numFmtId="0" xfId="0" applyAlignment="1" applyBorder="1" applyFont="1">
      <alignment horizontal="center"/>
    </xf>
    <xf borderId="8" fillId="3" fontId="1" numFmtId="164" xfId="0" applyAlignment="1" applyBorder="1" applyFont="1" applyNumberFormat="1">
      <alignment horizontal="center" vertical="center"/>
    </xf>
    <xf borderId="8" fillId="3" fontId="1" numFmtId="165" xfId="0" applyAlignment="1" applyBorder="1" applyFont="1" applyNumberFormat="1">
      <alignment horizontal="right" vertical="center"/>
    </xf>
    <xf borderId="8" fillId="3" fontId="1" numFmtId="164" xfId="0" applyAlignment="1" applyBorder="1" applyFont="1" applyNumberFormat="1">
      <alignment horizontal="left" vertical="center"/>
    </xf>
    <xf borderId="7" fillId="3" fontId="1" numFmtId="164" xfId="0" applyAlignment="1" applyBorder="1" applyFont="1" applyNumberFormat="1">
      <alignment horizontal="center"/>
    </xf>
    <xf borderId="8" fillId="3" fontId="1" numFmtId="165" xfId="0" applyBorder="1" applyFont="1" applyNumberFormat="1"/>
    <xf borderId="10" fillId="0" fontId="2" numFmtId="0" xfId="0" applyAlignment="1" applyBorder="1" applyFont="1">
      <alignment horizontal="center"/>
    </xf>
    <xf borderId="8" fillId="3" fontId="1" numFmtId="166" xfId="0" applyAlignment="1" applyBorder="1" applyFont="1" applyNumberFormat="1">
      <alignment horizontal="center" vertical="center"/>
    </xf>
    <xf borderId="8" fillId="3" fontId="1" numFmtId="166" xfId="0" applyAlignment="1" applyBorder="1" applyFont="1" applyNumberFormat="1">
      <alignment horizontal="left"/>
    </xf>
    <xf borderId="11" fillId="3" fontId="1" numFmtId="164" xfId="0" applyAlignment="1" applyBorder="1" applyFont="1" applyNumberFormat="1">
      <alignment horizontal="center" vertical="center"/>
    </xf>
    <xf borderId="12" fillId="3" fontId="1" numFmtId="0" xfId="0" applyAlignment="1" applyBorder="1" applyFont="1">
      <alignment horizontal="center"/>
    </xf>
    <xf borderId="12" fillId="3" fontId="1" numFmtId="165" xfId="0" applyAlignment="1" applyBorder="1" applyFont="1" applyNumberFormat="1">
      <alignment horizontal="right"/>
    </xf>
    <xf borderId="12" fillId="0" fontId="1" numFmtId="0" xfId="0" applyBorder="1" applyFont="1"/>
    <xf borderId="12" fillId="3" fontId="1" numFmtId="0" xfId="0" applyBorder="1" applyFont="1"/>
    <xf borderId="10" fillId="0" fontId="1" numFmtId="0" xfId="0" applyAlignment="1" applyBorder="1" applyFont="1">
      <alignment horizontal="center"/>
    </xf>
    <xf borderId="2" fillId="2" fontId="1" numFmtId="0" xfId="0" applyAlignment="1" applyBorder="1" applyFont="1">
      <alignment horizontal="center" vertical="center"/>
    </xf>
    <xf borderId="3" fillId="0" fontId="1" numFmtId="164" xfId="0" applyBorder="1" applyFont="1" applyNumberFormat="1"/>
    <xf borderId="4" fillId="0" fontId="1" numFmtId="0" xfId="0" applyBorder="1" applyFont="1"/>
    <xf borderId="4" fillId="0" fontId="1" numFmtId="165" xfId="0" applyBorder="1" applyFont="1" applyNumberFormat="1"/>
    <xf borderId="13" fillId="0" fontId="1" numFmtId="0" xfId="0" applyBorder="1" applyFont="1"/>
    <xf borderId="14" fillId="0" fontId="2" numFmtId="0" xfId="0" applyAlignment="1" applyBorder="1" applyFont="1">
      <alignment horizontal="center"/>
    </xf>
    <xf borderId="7" fillId="0" fontId="1" numFmtId="164" xfId="0" applyBorder="1" applyFont="1" applyNumberFormat="1"/>
    <xf borderId="8" fillId="0" fontId="1" numFmtId="165" xfId="0" applyBorder="1" applyFont="1" applyNumberFormat="1"/>
    <xf borderId="15" fillId="0" fontId="1" numFmtId="0" xfId="0" applyBorder="1" applyFont="1"/>
    <xf borderId="16" fillId="0" fontId="2" numFmtId="0" xfId="0" applyAlignment="1" applyBorder="1" applyFont="1">
      <alignment horizontal="center"/>
    </xf>
    <xf borderId="9" fillId="0" fontId="1" numFmtId="9" xfId="0" applyAlignment="1" applyBorder="1" applyFont="1" applyNumberFormat="1">
      <alignment horizontal="center"/>
    </xf>
    <xf borderId="7" fillId="0" fontId="1" numFmtId="164" xfId="0" applyAlignment="1" applyBorder="1" applyFont="1" applyNumberFormat="1">
      <alignment horizontal="center" vertical="center"/>
    </xf>
    <xf borderId="8" fillId="0" fontId="1" numFmtId="165" xfId="0" applyAlignment="1" applyBorder="1" applyFont="1" applyNumberFormat="1">
      <alignment horizontal="right"/>
    </xf>
    <xf borderId="8" fillId="0" fontId="1" numFmtId="166" xfId="0" applyAlignment="1" applyBorder="1" applyFont="1" applyNumberFormat="1">
      <alignment horizontal="left" vertical="center"/>
    </xf>
    <xf borderId="8" fillId="0" fontId="1" numFmtId="166" xfId="0" applyAlignment="1" applyBorder="1" applyFont="1" applyNumberFormat="1">
      <alignment horizontal="left"/>
    </xf>
    <xf borderId="11" fillId="0" fontId="1" numFmtId="164" xfId="0" applyBorder="1" applyFont="1" applyNumberFormat="1"/>
    <xf borderId="12" fillId="0" fontId="1" numFmtId="165" xfId="0" applyBorder="1" applyFont="1" applyNumberFormat="1"/>
    <xf borderId="17" fillId="0" fontId="1" numFmtId="0" xfId="0" applyBorder="1" applyFont="1"/>
    <xf borderId="18" fillId="0" fontId="2" numFmtId="0" xfId="0" applyAlignment="1" applyBorder="1" applyFont="1">
      <alignment horizontal="center"/>
    </xf>
    <xf borderId="10" fillId="0" fontId="1" numFmtId="9" xfId="0" applyAlignment="1" applyBorder="1" applyFont="1" applyNumberFormat="1">
      <alignment horizontal="center"/>
    </xf>
    <xf borderId="1" fillId="2" fontId="1" numFmtId="0" xfId="0" applyAlignment="1" applyBorder="1" applyFont="1">
      <alignment horizontal="center" vertical="center"/>
    </xf>
    <xf borderId="1" fillId="2" fontId="1" numFmtId="0" xfId="0" applyAlignment="1" applyBorder="1" applyFont="1">
      <alignment horizontal="center" shrinkToFit="0" vertical="center" wrapText="1"/>
    </xf>
    <xf borderId="19" fillId="2" fontId="1" numFmtId="0" xfId="0" applyAlignment="1" applyBorder="1" applyFont="1">
      <alignment horizontal="center" shrinkToFit="0" vertical="center" wrapText="1"/>
    </xf>
    <xf borderId="3" fillId="0" fontId="1" numFmtId="164" xfId="0" applyAlignment="1" applyBorder="1" applyFont="1" applyNumberFormat="1">
      <alignment horizontal="center" vertical="center"/>
    </xf>
    <xf borderId="4" fillId="0" fontId="1" numFmtId="166" xfId="0" applyAlignment="1" applyBorder="1" applyFont="1" applyNumberFormat="1">
      <alignment horizontal="center" vertical="center"/>
    </xf>
    <xf borderId="4" fillId="0" fontId="1" numFmtId="165" xfId="0" applyAlignment="1" applyBorder="1" applyFont="1" applyNumberFormat="1">
      <alignment horizontal="right"/>
    </xf>
    <xf borderId="4" fillId="0" fontId="1" numFmtId="166" xfId="0" applyAlignment="1" applyBorder="1" applyFont="1" applyNumberFormat="1">
      <alignment horizontal="left" vertical="center"/>
    </xf>
    <xf borderId="4" fillId="0" fontId="1" numFmtId="166" xfId="0" applyAlignment="1" applyBorder="1" applyFont="1" applyNumberFormat="1">
      <alignment horizontal="left"/>
    </xf>
    <xf borderId="20" fillId="0" fontId="1" numFmtId="0" xfId="0" applyBorder="1" applyFont="1"/>
    <xf borderId="3" fillId="0" fontId="1" numFmtId="0" xfId="0" applyBorder="1" applyFont="1"/>
    <xf borderId="8" fillId="0" fontId="1" numFmtId="166" xfId="0" applyAlignment="1" applyBorder="1" applyFont="1" applyNumberFormat="1">
      <alignment horizontal="center" vertical="center"/>
    </xf>
    <xf borderId="8" fillId="0" fontId="1" numFmtId="166" xfId="0" applyAlignment="1" applyBorder="1" applyFont="1" applyNumberFormat="1">
      <alignment vertical="center"/>
    </xf>
    <xf borderId="21" fillId="0" fontId="1" numFmtId="0" xfId="0" applyBorder="1" applyFont="1"/>
    <xf borderId="7" fillId="0" fontId="1" numFmtId="0" xfId="0" applyBorder="1" applyFont="1"/>
    <xf borderId="8" fillId="0" fontId="1" numFmtId="49" xfId="0" applyAlignment="1" applyBorder="1" applyFont="1" applyNumberFormat="1">
      <alignment vertical="center"/>
    </xf>
    <xf borderId="8" fillId="0" fontId="1" numFmtId="0" xfId="0" applyAlignment="1" applyBorder="1" applyFont="1">
      <alignment vertical="center"/>
    </xf>
    <xf borderId="8" fillId="0" fontId="1" numFmtId="0" xfId="0" applyAlignment="1" applyBorder="1" applyFont="1">
      <alignment horizontal="center" vertical="center"/>
    </xf>
    <xf borderId="21" fillId="0" fontId="1" numFmtId="49" xfId="0" applyBorder="1" applyFont="1" applyNumberFormat="1"/>
    <xf borderId="16" fillId="0" fontId="1" numFmtId="0" xfId="0" applyBorder="1" applyFont="1"/>
    <xf borderId="11" fillId="0" fontId="1" numFmtId="164" xfId="0" applyAlignment="1" applyBorder="1" applyFont="1" applyNumberFormat="1">
      <alignment horizontal="center" vertical="center"/>
    </xf>
    <xf borderId="12" fillId="0" fontId="1" numFmtId="166" xfId="0" applyAlignment="1" applyBorder="1" applyFont="1" applyNumberFormat="1">
      <alignment horizontal="center" vertical="center"/>
    </xf>
    <xf borderId="12" fillId="0" fontId="1" numFmtId="165" xfId="0" applyAlignment="1" applyBorder="1" applyFont="1" applyNumberFormat="1">
      <alignment horizontal="right"/>
    </xf>
    <xf borderId="12" fillId="0" fontId="1" numFmtId="166" xfId="0" applyAlignment="1" applyBorder="1" applyFont="1" applyNumberFormat="1">
      <alignment horizontal="left" vertical="center"/>
    </xf>
    <xf borderId="12" fillId="0" fontId="1" numFmtId="166" xfId="0" applyAlignment="1" applyBorder="1" applyFont="1" applyNumberFormat="1">
      <alignment horizontal="left"/>
    </xf>
    <xf borderId="22" fillId="0" fontId="1" numFmtId="0" xfId="0" applyBorder="1" applyFont="1"/>
    <xf borderId="11" fillId="0" fontId="1" numFmtId="0" xfId="0" applyBorder="1" applyFont="1"/>
    <xf borderId="1" fillId="0" fontId="1" numFmtId="9" xfId="0" applyAlignment="1" applyBorder="1" applyFont="1" applyNumberFormat="1">
      <alignment horizontal="center"/>
    </xf>
  </cellXfs>
  <cellStyles count="1">
    <cellStyle xfId="0" name="Normal" builtinId="0"/>
  </cellStyles>
  <dxfs count="9">
    <dxf>
      <font/>
      <fill>
        <patternFill patternType="solid">
          <fgColor rgb="FFFFFF00"/>
          <bgColor rgb="FFFFFF00"/>
        </patternFill>
      </fill>
      <border/>
    </dxf>
    <dxf>
      <font>
        <color rgb="FF0066FF"/>
      </font>
      <fill>
        <patternFill patternType="none"/>
      </fill>
      <border/>
    </dxf>
    <dxf>
      <font/>
      <fill>
        <patternFill patternType="solid">
          <fgColor rgb="FFA8D08D"/>
          <bgColor rgb="FFA8D08D"/>
        </patternFill>
      </fill>
      <border/>
    </dxf>
    <dxf>
      <font>
        <color rgb="FFC55A11"/>
      </font>
      <fill>
        <patternFill patternType="solid">
          <fgColor rgb="FFD8D8D8"/>
          <bgColor rgb="FFD8D8D8"/>
        </patternFill>
      </fill>
      <border/>
    </dxf>
    <dxf>
      <font>
        <color rgb="FFFF0000"/>
      </font>
      <fill>
        <patternFill patternType="solid">
          <fgColor rgb="FFD8D8D8"/>
          <bgColor rgb="FFD8D8D8"/>
        </patternFill>
      </fill>
      <border/>
    </dxf>
    <dxf>
      <font/>
      <fill>
        <patternFill patternType="solid">
          <fgColor rgb="FFB686DA"/>
          <bgColor rgb="FFB686DA"/>
        </patternFill>
      </fill>
      <border/>
    </dxf>
    <dxf>
      <font/>
      <fill>
        <patternFill patternType="solid">
          <fgColor rgb="FFFFE598"/>
          <bgColor rgb="FFFFE598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A5A5A5"/>
          <bgColor rgb="FFA5A5A5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Hqs-nas-t-005\cgpsc\EPM\EPM%20Shared%20Files\EPM-2\CAC\CAC%203\5%20-%20CS\Senior%20CS\AY22%20Senior%20CS%20Account%20-%20PAL%20VAL%209-7-22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SENIOR"/>
      <sheetName val="ORDERED OUT"/>
      <sheetName val="TIS"/>
      <sheetName val="MAY 21"/>
      <sheetName val="NOV 21"/>
      <sheetName val="MAY 22"/>
      <sheetName val="MCAP"/>
      <sheetName val="CWO"/>
      <sheetName val="SAB"/>
      <sheetName val="SA"/>
      <sheetName val="DA-MBR Nav"/>
      <sheetName val="Unit Roster Report"/>
      <sheetName val="COLO"/>
      <sheetName val="UNVX"/>
      <sheetName val="FS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topLeftCell="B1" activePane="topRight" state="frozen"/>
      <selection activeCell="C2" sqref="C2" pane="topRight"/>
    </sheetView>
  </sheetViews>
  <sheetFormatPr customHeight="1" defaultColWidth="14.43" defaultRowHeight="15.0"/>
  <cols>
    <col customWidth="1" min="1" max="1" width="9.0"/>
    <col customWidth="1" min="2" max="2" width="4.0"/>
    <col customWidth="1" min="3" max="3" width="7.0"/>
    <col customWidth="1" min="4" max="4" width="30.71"/>
    <col customWidth="1" min="5" max="5" width="17.43"/>
    <col customWidth="1" min="6" max="6" width="4.0"/>
    <col customWidth="1" min="7" max="26" width="8.71"/>
  </cols>
  <sheetData>
    <row r="1" ht="14.2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</row>
    <row r="2" ht="14.25" customHeight="1">
      <c r="A2" s="4">
        <v>40661.0</v>
      </c>
      <c r="B2" s="5" t="s">
        <v>14</v>
      </c>
      <c r="C2" s="6">
        <v>657.0</v>
      </c>
      <c r="D2" s="7" t="s">
        <v>15</v>
      </c>
      <c r="E2" s="8" t="s">
        <v>16</v>
      </c>
      <c r="F2" s="8" t="s">
        <v>17</v>
      </c>
      <c r="G2" s="9">
        <v>3.0</v>
      </c>
      <c r="H2" s="9">
        <v>13.0</v>
      </c>
      <c r="I2" s="9">
        <v>12.0</v>
      </c>
      <c r="J2" s="9">
        <v>11.0</v>
      </c>
      <c r="K2" s="9">
        <v>1.0</v>
      </c>
      <c r="L2" s="9">
        <v>17.0</v>
      </c>
      <c r="M2" s="10">
        <f t="shared" ref="M2:M111" si="1">SUM(G2:L2)</f>
        <v>57</v>
      </c>
      <c r="N2" s="11">
        <f t="shared" ref="N2:N111" si="2">SUM(M2/110)</f>
        <v>0.5181818182</v>
      </c>
    </row>
    <row r="3" ht="14.25" customHeight="1">
      <c r="A3" s="12">
        <v>27445.0</v>
      </c>
      <c r="B3" s="13" t="s">
        <v>14</v>
      </c>
      <c r="C3" s="14">
        <v>5756.0</v>
      </c>
      <c r="D3" s="15" t="s">
        <v>18</v>
      </c>
      <c r="E3" s="16" t="s">
        <v>19</v>
      </c>
      <c r="F3" s="16" t="s">
        <v>20</v>
      </c>
      <c r="G3" s="17">
        <v>1.0</v>
      </c>
      <c r="H3" s="17">
        <v>1.0</v>
      </c>
      <c r="I3" s="17">
        <v>15.0</v>
      </c>
      <c r="J3" s="17">
        <v>8.0</v>
      </c>
      <c r="K3" s="17">
        <v>1.0</v>
      </c>
      <c r="L3" s="17">
        <v>19.0</v>
      </c>
      <c r="M3" s="18">
        <f t="shared" si="1"/>
        <v>45</v>
      </c>
      <c r="N3" s="11">
        <f t="shared" si="2"/>
        <v>0.4090909091</v>
      </c>
    </row>
    <row r="4" ht="14.25" customHeight="1">
      <c r="A4" s="12">
        <v>33805.0</v>
      </c>
      <c r="B4" s="19" t="s">
        <v>14</v>
      </c>
      <c r="C4" s="14">
        <v>46606.0</v>
      </c>
      <c r="D4" s="15" t="s">
        <v>21</v>
      </c>
      <c r="E4" s="16" t="s">
        <v>22</v>
      </c>
      <c r="F4" s="16" t="s">
        <v>23</v>
      </c>
      <c r="G4" s="17">
        <v>1.0</v>
      </c>
      <c r="H4" s="17">
        <v>7.0</v>
      </c>
      <c r="I4" s="17">
        <v>12.0</v>
      </c>
      <c r="J4" s="17">
        <v>10.0</v>
      </c>
      <c r="K4" s="17">
        <v>0.0</v>
      </c>
      <c r="L4" s="17">
        <v>15.0</v>
      </c>
      <c r="M4" s="18">
        <f t="shared" si="1"/>
        <v>45</v>
      </c>
      <c r="N4" s="11">
        <f t="shared" si="2"/>
        <v>0.4090909091</v>
      </c>
    </row>
    <row r="5" ht="14.25" customHeight="1">
      <c r="A5" s="12">
        <v>39725.0</v>
      </c>
      <c r="B5" s="19" t="s">
        <v>14</v>
      </c>
      <c r="C5" s="14">
        <v>784.0</v>
      </c>
      <c r="D5" s="15" t="s">
        <v>24</v>
      </c>
      <c r="E5" s="16" t="s">
        <v>25</v>
      </c>
      <c r="F5" s="16" t="s">
        <v>17</v>
      </c>
      <c r="G5" s="17">
        <v>0.0</v>
      </c>
      <c r="H5" s="17">
        <v>2.0</v>
      </c>
      <c r="I5" s="17">
        <v>11.0</v>
      </c>
      <c r="J5" s="17">
        <v>8.0</v>
      </c>
      <c r="K5" s="17">
        <v>1.0</v>
      </c>
      <c r="L5" s="17">
        <v>20.0</v>
      </c>
      <c r="M5" s="18">
        <f t="shared" si="1"/>
        <v>42</v>
      </c>
      <c r="N5" s="11">
        <f t="shared" si="2"/>
        <v>0.3818181818</v>
      </c>
    </row>
    <row r="6" ht="14.25" customHeight="1">
      <c r="A6" s="12">
        <v>33789.0</v>
      </c>
      <c r="B6" s="19" t="s">
        <v>14</v>
      </c>
      <c r="C6" s="14">
        <v>11.0</v>
      </c>
      <c r="D6" s="15" t="s">
        <v>26</v>
      </c>
      <c r="E6" s="16" t="s">
        <v>27</v>
      </c>
      <c r="F6" s="16" t="s">
        <v>17</v>
      </c>
      <c r="G6" s="17">
        <v>1.0</v>
      </c>
      <c r="H6" s="17">
        <v>6.0</v>
      </c>
      <c r="I6" s="17">
        <v>11.0</v>
      </c>
      <c r="J6" s="17">
        <v>10.0</v>
      </c>
      <c r="K6" s="17">
        <v>0.0</v>
      </c>
      <c r="L6" s="17">
        <v>14.0</v>
      </c>
      <c r="M6" s="18">
        <f t="shared" si="1"/>
        <v>42</v>
      </c>
      <c r="N6" s="11">
        <f t="shared" si="2"/>
        <v>0.3818181818</v>
      </c>
    </row>
    <row r="7" ht="14.25" customHeight="1">
      <c r="A7" s="12">
        <v>33818.0</v>
      </c>
      <c r="B7" s="19" t="s">
        <v>14</v>
      </c>
      <c r="C7" s="14">
        <v>7536.0</v>
      </c>
      <c r="D7" s="15" t="s">
        <v>28</v>
      </c>
      <c r="E7" s="16" t="s">
        <v>29</v>
      </c>
      <c r="F7" s="16" t="s">
        <v>17</v>
      </c>
      <c r="G7" s="17">
        <v>0.0</v>
      </c>
      <c r="H7" s="17">
        <v>5.0</v>
      </c>
      <c r="I7" s="17">
        <v>11.0</v>
      </c>
      <c r="J7" s="17">
        <v>11.0</v>
      </c>
      <c r="K7" s="17">
        <v>0.0</v>
      </c>
      <c r="L7" s="17">
        <v>13.0</v>
      </c>
      <c r="M7" s="18">
        <f t="shared" si="1"/>
        <v>40</v>
      </c>
      <c r="N7" s="11">
        <f t="shared" si="2"/>
        <v>0.3636363636</v>
      </c>
    </row>
    <row r="8" ht="14.25" customHeight="1">
      <c r="A8" s="12">
        <v>5228.0</v>
      </c>
      <c r="B8" s="19" t="s">
        <v>14</v>
      </c>
      <c r="C8" s="14">
        <v>808.0</v>
      </c>
      <c r="D8" s="15" t="s">
        <v>30</v>
      </c>
      <c r="E8" s="16" t="s">
        <v>19</v>
      </c>
      <c r="F8" s="16" t="s">
        <v>20</v>
      </c>
      <c r="G8" s="17">
        <v>0.0</v>
      </c>
      <c r="H8" s="17">
        <v>2.0</v>
      </c>
      <c r="I8" s="17">
        <v>12.0</v>
      </c>
      <c r="J8" s="17">
        <v>10.0</v>
      </c>
      <c r="K8" s="17">
        <v>0.0</v>
      </c>
      <c r="L8" s="17">
        <v>15.0</v>
      </c>
      <c r="M8" s="18">
        <f t="shared" si="1"/>
        <v>39</v>
      </c>
      <c r="N8" s="11">
        <f t="shared" si="2"/>
        <v>0.3545454545</v>
      </c>
    </row>
    <row r="9" ht="14.25" customHeight="1">
      <c r="A9" s="12">
        <v>73752.0</v>
      </c>
      <c r="B9" s="19" t="s">
        <v>14</v>
      </c>
      <c r="C9" s="14">
        <v>285.0</v>
      </c>
      <c r="D9" s="15" t="s">
        <v>31</v>
      </c>
      <c r="E9" s="16" t="s">
        <v>32</v>
      </c>
      <c r="F9" s="16" t="s">
        <v>17</v>
      </c>
      <c r="G9" s="17">
        <v>0.0</v>
      </c>
      <c r="H9" s="17">
        <v>4.0</v>
      </c>
      <c r="I9" s="17">
        <v>12.0</v>
      </c>
      <c r="J9" s="17">
        <v>8.0</v>
      </c>
      <c r="K9" s="17">
        <v>0.0</v>
      </c>
      <c r="L9" s="17">
        <v>14.0</v>
      </c>
      <c r="M9" s="18">
        <f t="shared" si="1"/>
        <v>38</v>
      </c>
      <c r="N9" s="11">
        <f t="shared" si="2"/>
        <v>0.3454545455</v>
      </c>
    </row>
    <row r="10" ht="14.25" customHeight="1">
      <c r="A10" s="12">
        <v>983.0</v>
      </c>
      <c r="B10" s="19" t="s">
        <v>14</v>
      </c>
      <c r="C10" s="14">
        <v>42255.0</v>
      </c>
      <c r="D10" s="15" t="s">
        <v>33</v>
      </c>
      <c r="E10" s="16" t="s">
        <v>34</v>
      </c>
      <c r="F10" s="16" t="s">
        <v>35</v>
      </c>
      <c r="G10" s="17">
        <v>3.0</v>
      </c>
      <c r="H10" s="17">
        <v>7.0</v>
      </c>
      <c r="I10" s="17">
        <v>14.0</v>
      </c>
      <c r="J10" s="17">
        <v>2.0</v>
      </c>
      <c r="K10" s="17">
        <v>0.0</v>
      </c>
      <c r="L10" s="17">
        <v>11.0</v>
      </c>
      <c r="M10" s="18">
        <f t="shared" si="1"/>
        <v>37</v>
      </c>
      <c r="N10" s="11">
        <f t="shared" si="2"/>
        <v>0.3363636364</v>
      </c>
    </row>
    <row r="11" ht="14.25" customHeight="1">
      <c r="A11" s="12">
        <v>2261.0</v>
      </c>
      <c r="B11" s="19" t="s">
        <v>14</v>
      </c>
      <c r="C11" s="14">
        <v>41671.0</v>
      </c>
      <c r="D11" s="15" t="s">
        <v>36</v>
      </c>
      <c r="E11" s="16" t="s">
        <v>37</v>
      </c>
      <c r="F11" s="16" t="s">
        <v>17</v>
      </c>
      <c r="G11" s="17">
        <v>3.0</v>
      </c>
      <c r="H11" s="17">
        <v>6.0</v>
      </c>
      <c r="I11" s="17">
        <v>9.0</v>
      </c>
      <c r="J11" s="17">
        <v>6.0</v>
      </c>
      <c r="K11" s="17">
        <v>0.0</v>
      </c>
      <c r="L11" s="17">
        <v>12.0</v>
      </c>
      <c r="M11" s="18">
        <f t="shared" si="1"/>
        <v>36</v>
      </c>
      <c r="N11" s="11">
        <f t="shared" si="2"/>
        <v>0.3272727273</v>
      </c>
    </row>
    <row r="12" ht="14.25" customHeight="1">
      <c r="A12" s="12">
        <v>74494.0</v>
      </c>
      <c r="B12" s="19" t="s">
        <v>14</v>
      </c>
      <c r="C12" s="14">
        <v>7198.0</v>
      </c>
      <c r="D12" s="15" t="s">
        <v>38</v>
      </c>
      <c r="E12" s="16" t="s">
        <v>39</v>
      </c>
      <c r="F12" s="16" t="s">
        <v>17</v>
      </c>
      <c r="G12" s="17">
        <v>0.0</v>
      </c>
      <c r="H12" s="17">
        <v>6.0</v>
      </c>
      <c r="I12" s="17">
        <v>9.0</v>
      </c>
      <c r="J12" s="17">
        <v>9.0</v>
      </c>
      <c r="K12" s="17">
        <v>0.0</v>
      </c>
      <c r="L12" s="17">
        <v>11.0</v>
      </c>
      <c r="M12" s="18">
        <f t="shared" si="1"/>
        <v>35</v>
      </c>
      <c r="N12" s="11">
        <f t="shared" si="2"/>
        <v>0.3181818182</v>
      </c>
    </row>
    <row r="13" ht="14.25" customHeight="1">
      <c r="A13" s="12">
        <v>1916.0</v>
      </c>
      <c r="B13" s="19" t="s">
        <v>14</v>
      </c>
      <c r="C13" s="14">
        <v>283.0</v>
      </c>
      <c r="D13" s="15" t="s">
        <v>40</v>
      </c>
      <c r="E13" s="16" t="s">
        <v>41</v>
      </c>
      <c r="F13" s="16" t="s">
        <v>17</v>
      </c>
      <c r="G13" s="17">
        <v>1.0</v>
      </c>
      <c r="H13" s="17">
        <v>4.0</v>
      </c>
      <c r="I13" s="17">
        <v>10.0</v>
      </c>
      <c r="J13" s="17">
        <v>9.0</v>
      </c>
      <c r="K13" s="17">
        <v>0.0</v>
      </c>
      <c r="L13" s="17">
        <v>9.0</v>
      </c>
      <c r="M13" s="18">
        <f t="shared" si="1"/>
        <v>33</v>
      </c>
      <c r="N13" s="11">
        <f t="shared" si="2"/>
        <v>0.3</v>
      </c>
    </row>
    <row r="14" ht="14.25" customHeight="1">
      <c r="A14" s="12">
        <v>2475.0</v>
      </c>
      <c r="B14" s="19" t="s">
        <v>14</v>
      </c>
      <c r="C14" s="14">
        <v>413.0</v>
      </c>
      <c r="D14" s="15" t="s">
        <v>42</v>
      </c>
      <c r="E14" s="16" t="s">
        <v>29</v>
      </c>
      <c r="F14" s="16" t="s">
        <v>17</v>
      </c>
      <c r="G14" s="17">
        <v>0.0</v>
      </c>
      <c r="H14" s="17">
        <v>1.0</v>
      </c>
      <c r="I14" s="17">
        <v>8.0</v>
      </c>
      <c r="J14" s="17">
        <v>9.0</v>
      </c>
      <c r="K14" s="17">
        <v>0.0</v>
      </c>
      <c r="L14" s="17">
        <v>14.0</v>
      </c>
      <c r="M14" s="18">
        <f t="shared" si="1"/>
        <v>32</v>
      </c>
      <c r="N14" s="11">
        <f t="shared" si="2"/>
        <v>0.2909090909</v>
      </c>
    </row>
    <row r="15" ht="14.25" customHeight="1">
      <c r="A15" s="12">
        <v>15318.0</v>
      </c>
      <c r="B15" s="19" t="s">
        <v>14</v>
      </c>
      <c r="C15" s="14">
        <v>802.0</v>
      </c>
      <c r="D15" s="15" t="s">
        <v>43</v>
      </c>
      <c r="E15" s="16" t="s">
        <v>44</v>
      </c>
      <c r="F15" s="16" t="s">
        <v>45</v>
      </c>
      <c r="G15" s="17">
        <v>1.0</v>
      </c>
      <c r="H15" s="17">
        <v>1.0</v>
      </c>
      <c r="I15" s="17">
        <v>6.0</v>
      </c>
      <c r="J15" s="17">
        <v>6.0</v>
      </c>
      <c r="K15" s="17">
        <v>1.0</v>
      </c>
      <c r="L15" s="17">
        <v>15.0</v>
      </c>
      <c r="M15" s="18">
        <f t="shared" si="1"/>
        <v>30</v>
      </c>
      <c r="N15" s="11">
        <f t="shared" si="2"/>
        <v>0.2727272727</v>
      </c>
    </row>
    <row r="16" ht="14.25" customHeight="1">
      <c r="A16" s="12">
        <v>22937.0</v>
      </c>
      <c r="B16" s="19" t="s">
        <v>14</v>
      </c>
      <c r="C16" s="14">
        <v>468.0</v>
      </c>
      <c r="D16" s="15" t="s">
        <v>46</v>
      </c>
      <c r="E16" s="16" t="s">
        <v>37</v>
      </c>
      <c r="F16" s="16" t="s">
        <v>17</v>
      </c>
      <c r="G16" s="17">
        <v>0.0</v>
      </c>
      <c r="H16" s="17">
        <v>1.0</v>
      </c>
      <c r="I16" s="17">
        <v>6.0</v>
      </c>
      <c r="J16" s="17">
        <v>7.0</v>
      </c>
      <c r="K16" s="17">
        <v>0.0</v>
      </c>
      <c r="L16" s="17">
        <v>14.0</v>
      </c>
      <c r="M16" s="18">
        <f t="shared" si="1"/>
        <v>28</v>
      </c>
      <c r="N16" s="11">
        <f t="shared" si="2"/>
        <v>0.2545454545</v>
      </c>
    </row>
    <row r="17" ht="14.25" customHeight="1">
      <c r="A17" s="12">
        <v>4395.0</v>
      </c>
      <c r="B17" s="19" t="s">
        <v>14</v>
      </c>
      <c r="C17" s="14">
        <v>758.0</v>
      </c>
      <c r="D17" s="15" t="s">
        <v>47</v>
      </c>
      <c r="E17" s="16" t="s">
        <v>48</v>
      </c>
      <c r="F17" s="16" t="s">
        <v>49</v>
      </c>
      <c r="G17" s="17">
        <v>0.0</v>
      </c>
      <c r="H17" s="17">
        <v>2.0</v>
      </c>
      <c r="I17" s="17">
        <v>10.0</v>
      </c>
      <c r="J17" s="17">
        <v>4.0</v>
      </c>
      <c r="K17" s="17">
        <v>1.0</v>
      </c>
      <c r="L17" s="17">
        <v>11.0</v>
      </c>
      <c r="M17" s="18">
        <f t="shared" si="1"/>
        <v>28</v>
      </c>
      <c r="N17" s="11">
        <f t="shared" si="2"/>
        <v>0.2545454545</v>
      </c>
    </row>
    <row r="18" ht="14.25" customHeight="1">
      <c r="A18" s="12">
        <v>4195.0</v>
      </c>
      <c r="B18" s="19" t="s">
        <v>14</v>
      </c>
      <c r="C18" s="14">
        <v>6321.0</v>
      </c>
      <c r="D18" s="15" t="s">
        <v>50</v>
      </c>
      <c r="E18" s="16" t="s">
        <v>51</v>
      </c>
      <c r="F18" s="16" t="s">
        <v>52</v>
      </c>
      <c r="G18" s="17">
        <v>0.0</v>
      </c>
      <c r="H18" s="17">
        <v>3.0</v>
      </c>
      <c r="I18" s="17">
        <v>11.0</v>
      </c>
      <c r="J18" s="17">
        <v>3.0</v>
      </c>
      <c r="K18" s="17">
        <v>1.0</v>
      </c>
      <c r="L18" s="17">
        <v>10.0</v>
      </c>
      <c r="M18" s="18">
        <f t="shared" si="1"/>
        <v>28</v>
      </c>
      <c r="N18" s="11">
        <f t="shared" si="2"/>
        <v>0.2545454545</v>
      </c>
    </row>
    <row r="19" ht="14.25" customHeight="1">
      <c r="A19" s="12">
        <v>30764.0</v>
      </c>
      <c r="B19" s="19" t="s">
        <v>14</v>
      </c>
      <c r="C19" s="14">
        <v>321.0</v>
      </c>
      <c r="D19" s="15" t="s">
        <v>53</v>
      </c>
      <c r="E19" s="16" t="s">
        <v>54</v>
      </c>
      <c r="F19" s="16" t="s">
        <v>20</v>
      </c>
      <c r="G19" s="17">
        <v>0.0</v>
      </c>
      <c r="H19" s="17">
        <v>3.0</v>
      </c>
      <c r="I19" s="17">
        <v>11.0</v>
      </c>
      <c r="J19" s="17">
        <v>3.0</v>
      </c>
      <c r="K19" s="17">
        <v>1.0</v>
      </c>
      <c r="L19" s="17">
        <v>9.0</v>
      </c>
      <c r="M19" s="18">
        <f t="shared" si="1"/>
        <v>27</v>
      </c>
      <c r="N19" s="11">
        <f t="shared" si="2"/>
        <v>0.2454545455</v>
      </c>
    </row>
    <row r="20" ht="14.25" customHeight="1">
      <c r="A20" s="12">
        <v>65498.0</v>
      </c>
      <c r="B20" s="19" t="s">
        <v>14</v>
      </c>
      <c r="C20" s="14">
        <v>6813.0</v>
      </c>
      <c r="D20" s="15" t="s">
        <v>55</v>
      </c>
      <c r="E20" s="16" t="s">
        <v>56</v>
      </c>
      <c r="F20" s="16" t="s">
        <v>17</v>
      </c>
      <c r="G20" s="17">
        <v>0.0</v>
      </c>
      <c r="H20" s="17">
        <v>1.0</v>
      </c>
      <c r="I20" s="17">
        <v>8.0</v>
      </c>
      <c r="J20" s="17">
        <v>7.0</v>
      </c>
      <c r="K20" s="17">
        <v>0.0</v>
      </c>
      <c r="L20" s="17">
        <v>10.0</v>
      </c>
      <c r="M20" s="18">
        <f t="shared" si="1"/>
        <v>26</v>
      </c>
      <c r="N20" s="11">
        <f t="shared" si="2"/>
        <v>0.2363636364</v>
      </c>
    </row>
    <row r="21" ht="14.25" customHeight="1">
      <c r="A21" s="12">
        <v>35454.0</v>
      </c>
      <c r="B21" s="19" t="s">
        <v>14</v>
      </c>
      <c r="C21" s="14">
        <v>38073.0</v>
      </c>
      <c r="D21" s="15" t="s">
        <v>57</v>
      </c>
      <c r="E21" s="16" t="s">
        <v>58</v>
      </c>
      <c r="F21" s="16" t="s">
        <v>59</v>
      </c>
      <c r="G21" s="17">
        <v>0.0</v>
      </c>
      <c r="H21" s="17">
        <v>6.0</v>
      </c>
      <c r="I21" s="17">
        <v>11.0</v>
      </c>
      <c r="J21" s="17">
        <v>1.0</v>
      </c>
      <c r="K21" s="17">
        <v>0.0</v>
      </c>
      <c r="L21" s="17">
        <v>8.0</v>
      </c>
      <c r="M21" s="18">
        <f t="shared" si="1"/>
        <v>26</v>
      </c>
      <c r="N21" s="11">
        <f t="shared" si="2"/>
        <v>0.2363636364</v>
      </c>
    </row>
    <row r="22" ht="14.25" customHeight="1">
      <c r="A22" s="12">
        <v>92390.0</v>
      </c>
      <c r="B22" s="19" t="s">
        <v>14</v>
      </c>
      <c r="C22" s="14">
        <v>42628.0</v>
      </c>
      <c r="D22" s="15" t="s">
        <v>60</v>
      </c>
      <c r="E22" s="16" t="s">
        <v>61</v>
      </c>
      <c r="F22" s="16" t="s">
        <v>62</v>
      </c>
      <c r="G22" s="17">
        <v>1.0</v>
      </c>
      <c r="H22" s="17">
        <v>6.0</v>
      </c>
      <c r="I22" s="17">
        <v>9.0</v>
      </c>
      <c r="J22" s="17">
        <v>2.0</v>
      </c>
      <c r="K22" s="17">
        <v>0.0</v>
      </c>
      <c r="L22" s="17">
        <v>7.0</v>
      </c>
      <c r="M22" s="18">
        <f t="shared" si="1"/>
        <v>25</v>
      </c>
      <c r="N22" s="11">
        <f t="shared" si="2"/>
        <v>0.2272727273</v>
      </c>
    </row>
    <row r="23" ht="14.25" customHeight="1">
      <c r="A23" s="12">
        <v>53636.0</v>
      </c>
      <c r="B23" s="19" t="s">
        <v>14</v>
      </c>
      <c r="C23" s="14">
        <v>6407.0</v>
      </c>
      <c r="D23" s="15" t="s">
        <v>63</v>
      </c>
      <c r="E23" s="16" t="s">
        <v>64</v>
      </c>
      <c r="F23" s="16" t="s">
        <v>17</v>
      </c>
      <c r="G23" s="17">
        <v>0.0</v>
      </c>
      <c r="H23" s="17">
        <v>1.0</v>
      </c>
      <c r="I23" s="17">
        <v>8.0</v>
      </c>
      <c r="J23" s="17">
        <v>6.0</v>
      </c>
      <c r="K23" s="17">
        <v>0.0</v>
      </c>
      <c r="L23" s="17">
        <v>10.0</v>
      </c>
      <c r="M23" s="18">
        <f t="shared" si="1"/>
        <v>25</v>
      </c>
      <c r="N23" s="11">
        <f t="shared" si="2"/>
        <v>0.2272727273</v>
      </c>
    </row>
    <row r="24" ht="14.25" customHeight="1">
      <c r="A24" s="12">
        <v>5801.0</v>
      </c>
      <c r="B24" s="19" t="s">
        <v>14</v>
      </c>
      <c r="C24" s="14">
        <v>5.0</v>
      </c>
      <c r="D24" s="15" t="s">
        <v>65</v>
      </c>
      <c r="E24" s="16" t="s">
        <v>66</v>
      </c>
      <c r="F24" s="16" t="s">
        <v>17</v>
      </c>
      <c r="G24" s="17">
        <v>1.0</v>
      </c>
      <c r="H24" s="17">
        <v>3.0</v>
      </c>
      <c r="I24" s="17">
        <v>6.0</v>
      </c>
      <c r="J24" s="17">
        <v>7.0</v>
      </c>
      <c r="K24" s="17">
        <v>0.0</v>
      </c>
      <c r="L24" s="17">
        <v>7.0</v>
      </c>
      <c r="M24" s="18">
        <f t="shared" si="1"/>
        <v>24</v>
      </c>
      <c r="N24" s="11">
        <f t="shared" si="2"/>
        <v>0.2181818182</v>
      </c>
    </row>
    <row r="25" ht="14.25" customHeight="1">
      <c r="A25" s="12">
        <v>37734.0</v>
      </c>
      <c r="B25" s="19" t="s">
        <v>14</v>
      </c>
      <c r="C25" s="14">
        <v>7.0</v>
      </c>
      <c r="D25" s="15" t="s">
        <v>67</v>
      </c>
      <c r="E25" s="16" t="s">
        <v>68</v>
      </c>
      <c r="F25" s="16" t="s">
        <v>69</v>
      </c>
      <c r="G25" s="17">
        <v>0.0</v>
      </c>
      <c r="H25" s="17">
        <v>1.0</v>
      </c>
      <c r="I25" s="17">
        <v>11.0</v>
      </c>
      <c r="J25" s="17">
        <v>3.0</v>
      </c>
      <c r="K25" s="17">
        <v>1.0</v>
      </c>
      <c r="L25" s="17">
        <v>8.0</v>
      </c>
      <c r="M25" s="18">
        <f t="shared" si="1"/>
        <v>24</v>
      </c>
      <c r="N25" s="11">
        <f t="shared" si="2"/>
        <v>0.2181818182</v>
      </c>
    </row>
    <row r="26" ht="14.25" customHeight="1">
      <c r="A26" s="12">
        <v>74004.0</v>
      </c>
      <c r="B26" s="19" t="s">
        <v>14</v>
      </c>
      <c r="C26" s="14">
        <v>38073.0</v>
      </c>
      <c r="D26" s="15" t="s">
        <v>57</v>
      </c>
      <c r="E26" s="16" t="s">
        <v>58</v>
      </c>
      <c r="F26" s="16" t="s">
        <v>59</v>
      </c>
      <c r="G26" s="17">
        <v>0.0</v>
      </c>
      <c r="H26" s="17">
        <v>5.0</v>
      </c>
      <c r="I26" s="17">
        <v>10.0</v>
      </c>
      <c r="J26" s="17">
        <v>0.0</v>
      </c>
      <c r="K26" s="17">
        <v>0.0</v>
      </c>
      <c r="L26" s="17">
        <v>9.0</v>
      </c>
      <c r="M26" s="18">
        <f t="shared" si="1"/>
        <v>24</v>
      </c>
      <c r="N26" s="11">
        <f t="shared" si="2"/>
        <v>0.2181818182</v>
      </c>
    </row>
    <row r="27" ht="14.25" customHeight="1">
      <c r="A27" s="12">
        <v>12619.0</v>
      </c>
      <c r="B27" s="19" t="s">
        <v>14</v>
      </c>
      <c r="C27" s="14">
        <v>7569.0</v>
      </c>
      <c r="D27" s="15" t="s">
        <v>70</v>
      </c>
      <c r="E27" s="16" t="s">
        <v>71</v>
      </c>
      <c r="F27" s="16" t="s">
        <v>62</v>
      </c>
      <c r="G27" s="17">
        <v>1.0</v>
      </c>
      <c r="H27" s="17">
        <v>2.0</v>
      </c>
      <c r="I27" s="17">
        <v>9.0</v>
      </c>
      <c r="J27" s="17">
        <v>2.0</v>
      </c>
      <c r="K27" s="17">
        <v>0.0</v>
      </c>
      <c r="L27" s="17">
        <v>9.0</v>
      </c>
      <c r="M27" s="18">
        <f t="shared" si="1"/>
        <v>23</v>
      </c>
      <c r="N27" s="11">
        <f t="shared" si="2"/>
        <v>0.2090909091</v>
      </c>
    </row>
    <row r="28" ht="14.25" customHeight="1">
      <c r="A28" s="12">
        <v>12623.0</v>
      </c>
      <c r="B28" s="19" t="s">
        <v>14</v>
      </c>
      <c r="C28" s="14">
        <v>7569.0</v>
      </c>
      <c r="D28" s="15" t="s">
        <v>70</v>
      </c>
      <c r="E28" s="16" t="s">
        <v>71</v>
      </c>
      <c r="F28" s="16" t="s">
        <v>62</v>
      </c>
      <c r="G28" s="17">
        <v>2.0</v>
      </c>
      <c r="H28" s="17">
        <v>3.0</v>
      </c>
      <c r="I28" s="17">
        <v>7.0</v>
      </c>
      <c r="J28" s="17">
        <v>1.0</v>
      </c>
      <c r="K28" s="17">
        <v>0.0</v>
      </c>
      <c r="L28" s="17">
        <v>9.0</v>
      </c>
      <c r="M28" s="18">
        <f t="shared" si="1"/>
        <v>22</v>
      </c>
      <c r="N28" s="11">
        <f t="shared" si="2"/>
        <v>0.2</v>
      </c>
    </row>
    <row r="29" ht="14.25" customHeight="1">
      <c r="A29" s="12">
        <v>70686.0</v>
      </c>
      <c r="B29" s="19" t="s">
        <v>14</v>
      </c>
      <c r="C29" s="14">
        <v>9382.0</v>
      </c>
      <c r="D29" s="15" t="s">
        <v>72</v>
      </c>
      <c r="E29" s="16" t="s">
        <v>73</v>
      </c>
      <c r="F29" s="16" t="s">
        <v>74</v>
      </c>
      <c r="G29" s="17">
        <v>0.0</v>
      </c>
      <c r="H29" s="17">
        <v>1.0</v>
      </c>
      <c r="I29" s="17">
        <v>5.0</v>
      </c>
      <c r="J29" s="17">
        <v>4.0</v>
      </c>
      <c r="K29" s="17">
        <v>0.0</v>
      </c>
      <c r="L29" s="17">
        <v>12.0</v>
      </c>
      <c r="M29" s="18">
        <f t="shared" si="1"/>
        <v>22</v>
      </c>
      <c r="N29" s="11">
        <f t="shared" si="2"/>
        <v>0.2</v>
      </c>
    </row>
    <row r="30" ht="14.25" customHeight="1">
      <c r="A30" s="12">
        <v>12887.0</v>
      </c>
      <c r="B30" s="19" t="s">
        <v>14</v>
      </c>
      <c r="C30" s="14">
        <v>323.0</v>
      </c>
      <c r="D30" s="15" t="s">
        <v>75</v>
      </c>
      <c r="E30" s="16" t="s">
        <v>76</v>
      </c>
      <c r="F30" s="16" t="s">
        <v>77</v>
      </c>
      <c r="G30" s="17">
        <v>0.0</v>
      </c>
      <c r="H30" s="17">
        <v>2.0</v>
      </c>
      <c r="I30" s="17">
        <v>11.0</v>
      </c>
      <c r="J30" s="17">
        <v>3.0</v>
      </c>
      <c r="K30" s="17">
        <v>1.0</v>
      </c>
      <c r="L30" s="17">
        <v>5.0</v>
      </c>
      <c r="M30" s="18">
        <f t="shared" si="1"/>
        <v>22</v>
      </c>
      <c r="N30" s="11">
        <f t="shared" si="2"/>
        <v>0.2</v>
      </c>
    </row>
    <row r="31" ht="14.25" customHeight="1">
      <c r="A31" s="12">
        <v>18909.0</v>
      </c>
      <c r="B31" s="20" t="s">
        <v>14</v>
      </c>
      <c r="C31" s="21">
        <v>6264.0</v>
      </c>
      <c r="D31" s="15" t="s">
        <v>78</v>
      </c>
      <c r="E31" s="22" t="s">
        <v>71</v>
      </c>
      <c r="F31" s="22" t="s">
        <v>62</v>
      </c>
      <c r="G31" s="17">
        <v>0.0</v>
      </c>
      <c r="H31" s="17">
        <v>2.0</v>
      </c>
      <c r="I31" s="17">
        <v>7.0</v>
      </c>
      <c r="J31" s="17">
        <v>1.0</v>
      </c>
      <c r="K31" s="17">
        <v>0.0</v>
      </c>
      <c r="L31" s="17">
        <v>11.0</v>
      </c>
      <c r="M31" s="18">
        <f t="shared" si="1"/>
        <v>21</v>
      </c>
      <c r="N31" s="11">
        <f t="shared" si="2"/>
        <v>0.1909090909</v>
      </c>
    </row>
    <row r="32" ht="14.25" customHeight="1">
      <c r="A32" s="12">
        <v>54.0</v>
      </c>
      <c r="B32" s="19" t="s">
        <v>14</v>
      </c>
      <c r="C32" s="14">
        <v>358.0</v>
      </c>
      <c r="D32" s="15" t="s">
        <v>79</v>
      </c>
      <c r="E32" s="16" t="s">
        <v>80</v>
      </c>
      <c r="F32" s="16" t="s">
        <v>81</v>
      </c>
      <c r="G32" s="17">
        <v>1.0</v>
      </c>
      <c r="H32" s="17">
        <v>3.0</v>
      </c>
      <c r="I32" s="17">
        <v>9.0</v>
      </c>
      <c r="J32" s="17">
        <v>4.0</v>
      </c>
      <c r="K32" s="17">
        <v>0.0</v>
      </c>
      <c r="L32" s="17">
        <v>4.0</v>
      </c>
      <c r="M32" s="18">
        <f t="shared" si="1"/>
        <v>21</v>
      </c>
      <c r="N32" s="11">
        <f t="shared" si="2"/>
        <v>0.1909090909</v>
      </c>
    </row>
    <row r="33" ht="14.25" customHeight="1">
      <c r="A33" s="12">
        <v>41993.0</v>
      </c>
      <c r="B33" s="19" t="s">
        <v>14</v>
      </c>
      <c r="C33" s="14">
        <v>6817.0</v>
      </c>
      <c r="D33" s="15" t="s">
        <v>82</v>
      </c>
      <c r="E33" s="16" t="s">
        <v>44</v>
      </c>
      <c r="F33" s="16" t="s">
        <v>45</v>
      </c>
      <c r="G33" s="17">
        <v>0.0</v>
      </c>
      <c r="H33" s="17">
        <v>1.0</v>
      </c>
      <c r="I33" s="17">
        <v>4.0</v>
      </c>
      <c r="J33" s="17">
        <v>5.0</v>
      </c>
      <c r="K33" s="17">
        <v>0.0</v>
      </c>
      <c r="L33" s="17">
        <v>10.0</v>
      </c>
      <c r="M33" s="18">
        <f t="shared" si="1"/>
        <v>20</v>
      </c>
      <c r="N33" s="11">
        <f t="shared" si="2"/>
        <v>0.1818181818</v>
      </c>
    </row>
    <row r="34" ht="14.25" customHeight="1">
      <c r="A34" s="12">
        <v>73969.0</v>
      </c>
      <c r="B34" s="19" t="s">
        <v>14</v>
      </c>
      <c r="C34" s="14">
        <v>250.0</v>
      </c>
      <c r="D34" s="15" t="s">
        <v>83</v>
      </c>
      <c r="E34" s="16" t="s">
        <v>84</v>
      </c>
      <c r="F34" s="16" t="s">
        <v>45</v>
      </c>
      <c r="G34" s="17">
        <v>1.0</v>
      </c>
      <c r="H34" s="17">
        <v>3.0</v>
      </c>
      <c r="I34" s="17">
        <v>5.0</v>
      </c>
      <c r="J34" s="17">
        <v>3.0</v>
      </c>
      <c r="K34" s="17">
        <v>1.0</v>
      </c>
      <c r="L34" s="17">
        <v>7.0</v>
      </c>
      <c r="M34" s="18">
        <f t="shared" si="1"/>
        <v>20</v>
      </c>
      <c r="N34" s="11">
        <f t="shared" si="2"/>
        <v>0.1818181818</v>
      </c>
    </row>
    <row r="35" ht="14.25" customHeight="1">
      <c r="A35" s="12">
        <v>12626.0</v>
      </c>
      <c r="B35" s="19" t="s">
        <v>14</v>
      </c>
      <c r="C35" s="14">
        <v>7569.0</v>
      </c>
      <c r="D35" s="15" t="s">
        <v>70</v>
      </c>
      <c r="E35" s="16" t="s">
        <v>71</v>
      </c>
      <c r="F35" s="16" t="s">
        <v>62</v>
      </c>
      <c r="G35" s="17">
        <v>1.0</v>
      </c>
      <c r="H35" s="17">
        <v>2.0</v>
      </c>
      <c r="I35" s="17">
        <v>8.0</v>
      </c>
      <c r="J35" s="17">
        <v>1.0</v>
      </c>
      <c r="K35" s="17">
        <v>0.0</v>
      </c>
      <c r="L35" s="17">
        <v>8.0</v>
      </c>
      <c r="M35" s="18">
        <f t="shared" si="1"/>
        <v>20</v>
      </c>
      <c r="N35" s="11">
        <f t="shared" si="2"/>
        <v>0.1818181818</v>
      </c>
    </row>
    <row r="36" ht="14.25" customHeight="1">
      <c r="A36" s="12">
        <v>13265.0</v>
      </c>
      <c r="B36" s="19" t="s">
        <v>14</v>
      </c>
      <c r="C36" s="14">
        <v>42628.0</v>
      </c>
      <c r="D36" s="15" t="s">
        <v>60</v>
      </c>
      <c r="E36" s="16" t="s">
        <v>61</v>
      </c>
      <c r="F36" s="16" t="s">
        <v>62</v>
      </c>
      <c r="G36" s="17">
        <v>0.0</v>
      </c>
      <c r="H36" s="17">
        <v>4.0</v>
      </c>
      <c r="I36" s="17">
        <v>8.0</v>
      </c>
      <c r="J36" s="17">
        <v>2.0</v>
      </c>
      <c r="K36" s="17">
        <v>0.0</v>
      </c>
      <c r="L36" s="17">
        <v>6.0</v>
      </c>
      <c r="M36" s="18">
        <f t="shared" si="1"/>
        <v>20</v>
      </c>
      <c r="N36" s="11">
        <f t="shared" si="2"/>
        <v>0.1818181818</v>
      </c>
    </row>
    <row r="37" ht="14.25" customHeight="1">
      <c r="A37" s="12">
        <v>22584.0</v>
      </c>
      <c r="B37" s="19" t="s">
        <v>14</v>
      </c>
      <c r="C37" s="14">
        <v>449.0</v>
      </c>
      <c r="D37" s="15" t="s">
        <v>85</v>
      </c>
      <c r="E37" s="16" t="s">
        <v>86</v>
      </c>
      <c r="F37" s="16" t="s">
        <v>52</v>
      </c>
      <c r="G37" s="17">
        <v>0.0</v>
      </c>
      <c r="H37" s="17">
        <v>2.0</v>
      </c>
      <c r="I37" s="17">
        <v>7.0</v>
      </c>
      <c r="J37" s="17">
        <v>3.0</v>
      </c>
      <c r="K37" s="17">
        <v>1.0</v>
      </c>
      <c r="L37" s="17">
        <v>7.0</v>
      </c>
      <c r="M37" s="18">
        <f t="shared" si="1"/>
        <v>20</v>
      </c>
      <c r="N37" s="11">
        <f t="shared" si="2"/>
        <v>0.1818181818</v>
      </c>
    </row>
    <row r="38" ht="14.25" customHeight="1">
      <c r="A38" s="12">
        <v>12625.0</v>
      </c>
      <c r="B38" s="19" t="s">
        <v>14</v>
      </c>
      <c r="C38" s="14">
        <v>7569.0</v>
      </c>
      <c r="D38" s="15" t="s">
        <v>70</v>
      </c>
      <c r="E38" s="16" t="s">
        <v>71</v>
      </c>
      <c r="F38" s="16" t="s">
        <v>62</v>
      </c>
      <c r="G38" s="17">
        <v>1.0</v>
      </c>
      <c r="H38" s="17">
        <v>2.0</v>
      </c>
      <c r="I38" s="17">
        <v>7.0</v>
      </c>
      <c r="J38" s="17">
        <v>1.0</v>
      </c>
      <c r="K38" s="17">
        <v>0.0</v>
      </c>
      <c r="L38" s="17">
        <v>8.0</v>
      </c>
      <c r="M38" s="18">
        <f t="shared" si="1"/>
        <v>19</v>
      </c>
      <c r="N38" s="11">
        <f t="shared" si="2"/>
        <v>0.1727272727</v>
      </c>
    </row>
    <row r="39" ht="14.25" customHeight="1">
      <c r="A39" s="12">
        <v>65829.0</v>
      </c>
      <c r="B39" s="19" t="s">
        <v>14</v>
      </c>
      <c r="C39" s="14">
        <v>6256.0</v>
      </c>
      <c r="D39" s="15" t="s">
        <v>87</v>
      </c>
      <c r="E39" s="16" t="s">
        <v>88</v>
      </c>
      <c r="F39" s="16" t="s">
        <v>69</v>
      </c>
      <c r="G39" s="17">
        <v>0.0</v>
      </c>
      <c r="H39" s="17">
        <v>0.0</v>
      </c>
      <c r="I39" s="17">
        <v>11.0</v>
      </c>
      <c r="J39" s="17">
        <v>1.0</v>
      </c>
      <c r="K39" s="17">
        <v>0.0</v>
      </c>
      <c r="L39" s="17">
        <v>7.0</v>
      </c>
      <c r="M39" s="18">
        <f t="shared" si="1"/>
        <v>19</v>
      </c>
      <c r="N39" s="11">
        <f t="shared" si="2"/>
        <v>0.1727272727</v>
      </c>
    </row>
    <row r="40" ht="14.25" customHeight="1">
      <c r="A40" s="12">
        <v>15507.0</v>
      </c>
      <c r="B40" s="19" t="s">
        <v>14</v>
      </c>
      <c r="C40" s="14">
        <v>366.0</v>
      </c>
      <c r="D40" s="15" t="s">
        <v>89</v>
      </c>
      <c r="E40" s="16" t="s">
        <v>90</v>
      </c>
      <c r="F40" s="16" t="s">
        <v>69</v>
      </c>
      <c r="G40" s="17">
        <v>0.0</v>
      </c>
      <c r="H40" s="17">
        <v>2.0</v>
      </c>
      <c r="I40" s="17">
        <v>6.0</v>
      </c>
      <c r="J40" s="17">
        <v>3.0</v>
      </c>
      <c r="K40" s="17">
        <v>1.0</v>
      </c>
      <c r="L40" s="17">
        <v>7.0</v>
      </c>
      <c r="M40" s="18">
        <f t="shared" si="1"/>
        <v>19</v>
      </c>
      <c r="N40" s="11">
        <f t="shared" si="2"/>
        <v>0.1727272727</v>
      </c>
    </row>
    <row r="41" ht="14.25" customHeight="1">
      <c r="A41" s="12">
        <v>37796.0</v>
      </c>
      <c r="B41" s="19" t="s">
        <v>14</v>
      </c>
      <c r="C41" s="14">
        <v>579.0</v>
      </c>
      <c r="D41" s="15" t="s">
        <v>91</v>
      </c>
      <c r="E41" s="16" t="s">
        <v>92</v>
      </c>
      <c r="F41" s="16" t="s">
        <v>49</v>
      </c>
      <c r="G41" s="17">
        <v>0.0</v>
      </c>
      <c r="H41" s="17">
        <v>0.0</v>
      </c>
      <c r="I41" s="17">
        <v>7.0</v>
      </c>
      <c r="J41" s="17">
        <v>2.0</v>
      </c>
      <c r="K41" s="17">
        <v>0.0</v>
      </c>
      <c r="L41" s="17">
        <v>10.0</v>
      </c>
      <c r="M41" s="18">
        <f t="shared" si="1"/>
        <v>19</v>
      </c>
      <c r="N41" s="11">
        <f t="shared" si="2"/>
        <v>0.1727272727</v>
      </c>
    </row>
    <row r="42" ht="14.25" customHeight="1">
      <c r="A42" s="12">
        <v>10535.0</v>
      </c>
      <c r="B42" s="19" t="s">
        <v>14</v>
      </c>
      <c r="C42" s="14">
        <v>7480.0</v>
      </c>
      <c r="D42" s="15" t="s">
        <v>93</v>
      </c>
      <c r="E42" s="16" t="s">
        <v>94</v>
      </c>
      <c r="F42" s="16" t="s">
        <v>49</v>
      </c>
      <c r="G42" s="17">
        <v>0.0</v>
      </c>
      <c r="H42" s="17">
        <v>2.0</v>
      </c>
      <c r="I42" s="17">
        <v>6.0</v>
      </c>
      <c r="J42" s="17">
        <v>2.0</v>
      </c>
      <c r="K42" s="17">
        <v>0.0</v>
      </c>
      <c r="L42" s="17">
        <v>9.0</v>
      </c>
      <c r="M42" s="18">
        <f t="shared" si="1"/>
        <v>19</v>
      </c>
      <c r="N42" s="11">
        <f t="shared" si="2"/>
        <v>0.1727272727</v>
      </c>
    </row>
    <row r="43" ht="14.25" customHeight="1">
      <c r="A43" s="12">
        <v>73970.0</v>
      </c>
      <c r="B43" s="19" t="s">
        <v>14</v>
      </c>
      <c r="C43" s="14">
        <v>244.0</v>
      </c>
      <c r="D43" s="15" t="s">
        <v>95</v>
      </c>
      <c r="E43" s="16" t="s">
        <v>96</v>
      </c>
      <c r="F43" s="16" t="s">
        <v>74</v>
      </c>
      <c r="G43" s="17">
        <v>0.0</v>
      </c>
      <c r="H43" s="17">
        <v>4.0</v>
      </c>
      <c r="I43" s="17">
        <v>3.0</v>
      </c>
      <c r="J43" s="17">
        <v>4.0</v>
      </c>
      <c r="K43" s="17">
        <v>0.0</v>
      </c>
      <c r="L43" s="17">
        <v>8.0</v>
      </c>
      <c r="M43" s="18">
        <f t="shared" si="1"/>
        <v>19</v>
      </c>
      <c r="N43" s="11">
        <f t="shared" si="2"/>
        <v>0.1727272727</v>
      </c>
    </row>
    <row r="44" ht="14.25" customHeight="1">
      <c r="A44" s="12">
        <v>53333.0</v>
      </c>
      <c r="B44" s="19" t="s">
        <v>14</v>
      </c>
      <c r="C44" s="14">
        <v>934.0</v>
      </c>
      <c r="D44" s="15" t="s">
        <v>97</v>
      </c>
      <c r="E44" s="16" t="s">
        <v>98</v>
      </c>
      <c r="F44" s="16" t="s">
        <v>59</v>
      </c>
      <c r="G44" s="17">
        <v>0.0</v>
      </c>
      <c r="H44" s="17">
        <v>2.0</v>
      </c>
      <c r="I44" s="17">
        <v>6.0</v>
      </c>
      <c r="J44" s="17">
        <v>3.0</v>
      </c>
      <c r="K44" s="17">
        <v>0.0</v>
      </c>
      <c r="L44" s="17">
        <v>8.0</v>
      </c>
      <c r="M44" s="18">
        <f t="shared" si="1"/>
        <v>19</v>
      </c>
      <c r="N44" s="11">
        <f t="shared" si="2"/>
        <v>0.1727272727</v>
      </c>
    </row>
    <row r="45" ht="14.25" customHeight="1">
      <c r="A45" s="12">
        <v>12627.0</v>
      </c>
      <c r="B45" s="19" t="s">
        <v>14</v>
      </c>
      <c r="C45" s="14">
        <v>7569.0</v>
      </c>
      <c r="D45" s="15" t="s">
        <v>99</v>
      </c>
      <c r="E45" s="16" t="s">
        <v>71</v>
      </c>
      <c r="F45" s="16" t="s">
        <v>62</v>
      </c>
      <c r="G45" s="17">
        <v>1.0</v>
      </c>
      <c r="H45" s="17">
        <v>1.0</v>
      </c>
      <c r="I45" s="17">
        <v>6.0</v>
      </c>
      <c r="J45" s="17">
        <v>1.0</v>
      </c>
      <c r="K45" s="17">
        <v>0.0</v>
      </c>
      <c r="L45" s="17">
        <v>9.0</v>
      </c>
      <c r="M45" s="18">
        <f t="shared" si="1"/>
        <v>18</v>
      </c>
      <c r="N45" s="11">
        <f t="shared" si="2"/>
        <v>0.1636363636</v>
      </c>
    </row>
    <row r="46" ht="14.25" customHeight="1">
      <c r="A46" s="12">
        <v>3198.0</v>
      </c>
      <c r="B46" s="19" t="s">
        <v>14</v>
      </c>
      <c r="C46" s="14">
        <v>42601.0</v>
      </c>
      <c r="D46" s="15" t="s">
        <v>100</v>
      </c>
      <c r="E46" s="16" t="s">
        <v>101</v>
      </c>
      <c r="F46" s="16" t="s">
        <v>62</v>
      </c>
      <c r="G46" s="17">
        <v>1.0</v>
      </c>
      <c r="H46" s="17">
        <v>2.0</v>
      </c>
      <c r="I46" s="17">
        <v>7.0</v>
      </c>
      <c r="J46" s="17">
        <v>2.0</v>
      </c>
      <c r="K46" s="17">
        <v>0.0</v>
      </c>
      <c r="L46" s="17">
        <v>6.0</v>
      </c>
      <c r="M46" s="18">
        <f t="shared" si="1"/>
        <v>18</v>
      </c>
      <c r="N46" s="11">
        <f t="shared" si="2"/>
        <v>0.1636363636</v>
      </c>
    </row>
    <row r="47" ht="14.25" customHeight="1">
      <c r="A47" s="12">
        <v>890.0</v>
      </c>
      <c r="B47" s="19" t="s">
        <v>14</v>
      </c>
      <c r="C47" s="14">
        <v>28.0</v>
      </c>
      <c r="D47" s="15" t="s">
        <v>102</v>
      </c>
      <c r="E47" s="16" t="s">
        <v>103</v>
      </c>
      <c r="F47" s="16" t="s">
        <v>59</v>
      </c>
      <c r="G47" s="17">
        <v>0.0</v>
      </c>
      <c r="H47" s="17">
        <v>1.0</v>
      </c>
      <c r="I47" s="17">
        <v>7.0</v>
      </c>
      <c r="J47" s="17">
        <v>1.0</v>
      </c>
      <c r="K47" s="17">
        <v>1.0</v>
      </c>
      <c r="L47" s="17">
        <v>8.0</v>
      </c>
      <c r="M47" s="18">
        <f t="shared" si="1"/>
        <v>18</v>
      </c>
      <c r="N47" s="11">
        <f t="shared" si="2"/>
        <v>0.1636363636</v>
      </c>
    </row>
    <row r="48" ht="14.25" customHeight="1">
      <c r="A48" s="12">
        <v>33291.0</v>
      </c>
      <c r="B48" s="19" t="s">
        <v>14</v>
      </c>
      <c r="C48" s="14">
        <v>792.0</v>
      </c>
      <c r="D48" s="15" t="s">
        <v>104</v>
      </c>
      <c r="E48" s="16" t="s">
        <v>44</v>
      </c>
      <c r="F48" s="16" t="s">
        <v>45</v>
      </c>
      <c r="G48" s="17">
        <v>0.0</v>
      </c>
      <c r="H48" s="17">
        <v>1.0</v>
      </c>
      <c r="I48" s="17">
        <v>2.0</v>
      </c>
      <c r="J48" s="17">
        <v>5.0</v>
      </c>
      <c r="K48" s="17">
        <v>0.0</v>
      </c>
      <c r="L48" s="17">
        <v>9.0</v>
      </c>
      <c r="M48" s="18">
        <f t="shared" si="1"/>
        <v>17</v>
      </c>
      <c r="N48" s="11">
        <f t="shared" si="2"/>
        <v>0.1545454545</v>
      </c>
    </row>
    <row r="49" ht="14.25" customHeight="1">
      <c r="A49" s="12">
        <v>79030.0</v>
      </c>
      <c r="B49" s="19" t="s">
        <v>14</v>
      </c>
      <c r="C49" s="14">
        <v>798.0</v>
      </c>
      <c r="D49" s="15" t="s">
        <v>105</v>
      </c>
      <c r="E49" s="16" t="s">
        <v>106</v>
      </c>
      <c r="F49" s="16" t="s">
        <v>74</v>
      </c>
      <c r="G49" s="17">
        <v>0.0</v>
      </c>
      <c r="H49" s="17">
        <v>1.0</v>
      </c>
      <c r="I49" s="17">
        <v>2.0</v>
      </c>
      <c r="J49" s="17">
        <v>4.0</v>
      </c>
      <c r="K49" s="17">
        <v>0.0</v>
      </c>
      <c r="L49" s="17">
        <v>10.0</v>
      </c>
      <c r="M49" s="18">
        <f t="shared" si="1"/>
        <v>17</v>
      </c>
      <c r="N49" s="11">
        <f t="shared" si="2"/>
        <v>0.1545454545</v>
      </c>
    </row>
    <row r="50" ht="14.25" customHeight="1">
      <c r="A50" s="12">
        <v>20661.0</v>
      </c>
      <c r="B50" s="19" t="s">
        <v>14</v>
      </c>
      <c r="C50" s="14">
        <v>7649.0</v>
      </c>
      <c r="D50" s="15" t="s">
        <v>107</v>
      </c>
      <c r="E50" s="16" t="s">
        <v>108</v>
      </c>
      <c r="F50" s="16" t="s">
        <v>77</v>
      </c>
      <c r="G50" s="17">
        <v>0.0</v>
      </c>
      <c r="H50" s="17">
        <v>1.0</v>
      </c>
      <c r="I50" s="17">
        <v>6.0</v>
      </c>
      <c r="J50" s="17">
        <v>3.0</v>
      </c>
      <c r="K50" s="17">
        <v>0.0</v>
      </c>
      <c r="L50" s="17">
        <v>7.0</v>
      </c>
      <c r="M50" s="18">
        <f t="shared" si="1"/>
        <v>17</v>
      </c>
      <c r="N50" s="11">
        <f t="shared" si="2"/>
        <v>0.1545454545</v>
      </c>
    </row>
    <row r="51" ht="14.25" customHeight="1">
      <c r="A51" s="12">
        <v>17390.0</v>
      </c>
      <c r="B51" s="19" t="s">
        <v>14</v>
      </c>
      <c r="C51" s="14">
        <v>2373.0</v>
      </c>
      <c r="D51" s="15" t="s">
        <v>109</v>
      </c>
      <c r="E51" s="16" t="s">
        <v>110</v>
      </c>
      <c r="F51" s="16" t="s">
        <v>62</v>
      </c>
      <c r="G51" s="17">
        <v>0.0</v>
      </c>
      <c r="H51" s="17">
        <v>1.0</v>
      </c>
      <c r="I51" s="17">
        <v>5.0</v>
      </c>
      <c r="J51" s="17">
        <v>2.0</v>
      </c>
      <c r="K51" s="17">
        <v>0.0</v>
      </c>
      <c r="L51" s="17">
        <v>8.0</v>
      </c>
      <c r="M51" s="18">
        <f t="shared" si="1"/>
        <v>16</v>
      </c>
      <c r="N51" s="11">
        <f t="shared" si="2"/>
        <v>0.1454545455</v>
      </c>
    </row>
    <row r="52" ht="14.25" customHeight="1">
      <c r="A52" s="12">
        <v>33414.0</v>
      </c>
      <c r="B52" s="19" t="s">
        <v>14</v>
      </c>
      <c r="C52" s="14">
        <v>7166.0</v>
      </c>
      <c r="D52" s="15" t="s">
        <v>111</v>
      </c>
      <c r="E52" s="16" t="s">
        <v>112</v>
      </c>
      <c r="F52" s="16" t="s">
        <v>113</v>
      </c>
      <c r="G52" s="17">
        <v>0.0</v>
      </c>
      <c r="H52" s="17">
        <v>2.0</v>
      </c>
      <c r="I52" s="17">
        <v>6.0</v>
      </c>
      <c r="J52" s="17">
        <v>1.0</v>
      </c>
      <c r="K52" s="17">
        <v>0.0</v>
      </c>
      <c r="L52" s="17">
        <v>7.0</v>
      </c>
      <c r="M52" s="18">
        <f t="shared" si="1"/>
        <v>16</v>
      </c>
      <c r="N52" s="11">
        <f t="shared" si="2"/>
        <v>0.1454545455</v>
      </c>
    </row>
    <row r="53" ht="14.25" customHeight="1">
      <c r="A53" s="12">
        <v>25296.0</v>
      </c>
      <c r="B53" s="19" t="s">
        <v>14</v>
      </c>
      <c r="C53" s="14">
        <v>334.0</v>
      </c>
      <c r="D53" s="15" t="s">
        <v>114</v>
      </c>
      <c r="E53" s="16" t="s">
        <v>115</v>
      </c>
      <c r="F53" s="16" t="s">
        <v>116</v>
      </c>
      <c r="G53" s="17">
        <v>0.0</v>
      </c>
      <c r="H53" s="17">
        <v>2.0</v>
      </c>
      <c r="I53" s="17">
        <v>5.0</v>
      </c>
      <c r="J53" s="17">
        <v>2.0</v>
      </c>
      <c r="K53" s="17">
        <v>0.0</v>
      </c>
      <c r="L53" s="17">
        <v>7.0</v>
      </c>
      <c r="M53" s="18">
        <f t="shared" si="1"/>
        <v>16</v>
      </c>
      <c r="N53" s="11">
        <f t="shared" si="2"/>
        <v>0.1454545455</v>
      </c>
    </row>
    <row r="54" ht="14.25" customHeight="1">
      <c r="A54" s="12">
        <v>38673.0</v>
      </c>
      <c r="B54" s="19" t="s">
        <v>14</v>
      </c>
      <c r="C54" s="14">
        <v>134.0</v>
      </c>
      <c r="D54" s="15" t="s">
        <v>117</v>
      </c>
      <c r="E54" s="16" t="s">
        <v>118</v>
      </c>
      <c r="F54" s="16" t="s">
        <v>119</v>
      </c>
      <c r="G54" s="17">
        <v>0.0</v>
      </c>
      <c r="H54" s="17">
        <v>0.0</v>
      </c>
      <c r="I54" s="17">
        <v>2.0</v>
      </c>
      <c r="J54" s="17">
        <v>2.0</v>
      </c>
      <c r="K54" s="17">
        <v>2.0</v>
      </c>
      <c r="L54" s="17">
        <v>10.0</v>
      </c>
      <c r="M54" s="18">
        <f t="shared" si="1"/>
        <v>16</v>
      </c>
      <c r="N54" s="11">
        <f t="shared" si="2"/>
        <v>0.1454545455</v>
      </c>
    </row>
    <row r="55" ht="14.25" customHeight="1">
      <c r="A55" s="12">
        <v>12952.0</v>
      </c>
      <c r="B55" s="19" t="s">
        <v>14</v>
      </c>
      <c r="C55" s="14">
        <v>48216.0</v>
      </c>
      <c r="D55" s="15" t="s">
        <v>120</v>
      </c>
      <c r="E55" s="16" t="s">
        <v>121</v>
      </c>
      <c r="F55" s="16" t="s">
        <v>122</v>
      </c>
      <c r="G55" s="17">
        <v>0.0</v>
      </c>
      <c r="H55" s="17">
        <v>2.0</v>
      </c>
      <c r="I55" s="17">
        <v>8.0</v>
      </c>
      <c r="J55" s="17">
        <v>0.0</v>
      </c>
      <c r="K55" s="17">
        <v>0.0</v>
      </c>
      <c r="L55" s="17">
        <v>6.0</v>
      </c>
      <c r="M55" s="18">
        <f t="shared" si="1"/>
        <v>16</v>
      </c>
      <c r="N55" s="11">
        <f t="shared" si="2"/>
        <v>0.1454545455</v>
      </c>
    </row>
    <row r="56" ht="14.25" customHeight="1">
      <c r="A56" s="23">
        <v>38024.0</v>
      </c>
      <c r="B56" s="19" t="s">
        <v>14</v>
      </c>
      <c r="C56" s="14">
        <v>47973.0</v>
      </c>
      <c r="D56" s="15" t="s">
        <v>123</v>
      </c>
      <c r="E56" s="16" t="s">
        <v>124</v>
      </c>
      <c r="F56" s="16" t="s">
        <v>77</v>
      </c>
      <c r="G56" s="17">
        <v>0.0</v>
      </c>
      <c r="H56" s="17">
        <v>0.0</v>
      </c>
      <c r="I56" s="17">
        <v>5.0</v>
      </c>
      <c r="J56" s="17">
        <v>5.0</v>
      </c>
      <c r="K56" s="17">
        <v>0.0</v>
      </c>
      <c r="L56" s="17">
        <v>6.0</v>
      </c>
      <c r="M56" s="18">
        <f t="shared" si="1"/>
        <v>16</v>
      </c>
      <c r="N56" s="11">
        <f t="shared" si="2"/>
        <v>0.1454545455</v>
      </c>
    </row>
    <row r="57" ht="14.25" customHeight="1">
      <c r="A57" s="12">
        <v>78903.0</v>
      </c>
      <c r="B57" s="19" t="s">
        <v>14</v>
      </c>
      <c r="C57" s="14">
        <v>319.0</v>
      </c>
      <c r="D57" s="15" t="s">
        <v>125</v>
      </c>
      <c r="E57" s="16" t="s">
        <v>126</v>
      </c>
      <c r="F57" s="16" t="s">
        <v>116</v>
      </c>
      <c r="G57" s="17">
        <v>0.0</v>
      </c>
      <c r="H57" s="17">
        <v>1.0</v>
      </c>
      <c r="I57" s="17">
        <v>8.0</v>
      </c>
      <c r="J57" s="17">
        <v>0.0</v>
      </c>
      <c r="K57" s="17">
        <v>1.0</v>
      </c>
      <c r="L57" s="17">
        <v>5.0</v>
      </c>
      <c r="M57" s="18">
        <f t="shared" si="1"/>
        <v>15</v>
      </c>
      <c r="N57" s="11">
        <f t="shared" si="2"/>
        <v>0.1363636364</v>
      </c>
    </row>
    <row r="58" ht="14.25" customHeight="1">
      <c r="A58" s="12">
        <v>8680.0</v>
      </c>
      <c r="B58" s="19" t="s">
        <v>14</v>
      </c>
      <c r="C58" s="14">
        <v>776.0</v>
      </c>
      <c r="D58" s="15" t="s">
        <v>127</v>
      </c>
      <c r="E58" s="16" t="s">
        <v>128</v>
      </c>
      <c r="F58" s="16" t="s">
        <v>129</v>
      </c>
      <c r="G58" s="17">
        <v>0.0</v>
      </c>
      <c r="H58" s="17">
        <v>0.0</v>
      </c>
      <c r="I58" s="17">
        <v>6.0</v>
      </c>
      <c r="J58" s="17">
        <v>3.0</v>
      </c>
      <c r="K58" s="17">
        <v>0.0</v>
      </c>
      <c r="L58" s="17">
        <v>6.0</v>
      </c>
      <c r="M58" s="18">
        <f t="shared" si="1"/>
        <v>15</v>
      </c>
      <c r="N58" s="11">
        <f t="shared" si="2"/>
        <v>0.1363636364</v>
      </c>
    </row>
    <row r="59" ht="14.25" customHeight="1">
      <c r="A59" s="12">
        <v>25618.0</v>
      </c>
      <c r="B59" s="19" t="s">
        <v>14</v>
      </c>
      <c r="C59" s="14">
        <v>525.0</v>
      </c>
      <c r="D59" s="15" t="s">
        <v>130</v>
      </c>
      <c r="E59" s="16" t="s">
        <v>131</v>
      </c>
      <c r="F59" s="16" t="s">
        <v>119</v>
      </c>
      <c r="G59" s="17">
        <v>0.0</v>
      </c>
      <c r="H59" s="17">
        <v>1.0</v>
      </c>
      <c r="I59" s="17">
        <v>7.0</v>
      </c>
      <c r="J59" s="17">
        <v>2.0</v>
      </c>
      <c r="K59" s="17">
        <v>0.0</v>
      </c>
      <c r="L59" s="17">
        <v>5.0</v>
      </c>
      <c r="M59" s="18">
        <f t="shared" si="1"/>
        <v>15</v>
      </c>
      <c r="N59" s="11">
        <f t="shared" si="2"/>
        <v>0.1363636364</v>
      </c>
    </row>
    <row r="60" ht="14.25" customHeight="1">
      <c r="A60" s="12">
        <v>928.0</v>
      </c>
      <c r="B60" s="19" t="s">
        <v>14</v>
      </c>
      <c r="C60" s="14">
        <v>139.0</v>
      </c>
      <c r="D60" s="15" t="s">
        <v>132</v>
      </c>
      <c r="E60" s="16" t="s">
        <v>133</v>
      </c>
      <c r="F60" s="16" t="s">
        <v>59</v>
      </c>
      <c r="G60" s="17">
        <v>0.0</v>
      </c>
      <c r="H60" s="17">
        <v>1.0</v>
      </c>
      <c r="I60" s="17">
        <v>7.0</v>
      </c>
      <c r="J60" s="17">
        <v>1.0</v>
      </c>
      <c r="K60" s="17">
        <v>1.0</v>
      </c>
      <c r="L60" s="17">
        <v>5.0</v>
      </c>
      <c r="M60" s="18">
        <f t="shared" si="1"/>
        <v>15</v>
      </c>
      <c r="N60" s="11">
        <f t="shared" si="2"/>
        <v>0.1363636364</v>
      </c>
    </row>
    <row r="61" ht="14.25" customHeight="1">
      <c r="A61" s="12">
        <v>28164.0</v>
      </c>
      <c r="B61" s="19" t="s">
        <v>14</v>
      </c>
      <c r="C61" s="14">
        <v>9165.0</v>
      </c>
      <c r="D61" s="15" t="s">
        <v>134</v>
      </c>
      <c r="E61" s="16" t="s">
        <v>110</v>
      </c>
      <c r="F61" s="16" t="s">
        <v>62</v>
      </c>
      <c r="G61" s="17">
        <v>1.0</v>
      </c>
      <c r="H61" s="17">
        <v>0.0</v>
      </c>
      <c r="I61" s="17">
        <v>6.0</v>
      </c>
      <c r="J61" s="17">
        <v>0.0</v>
      </c>
      <c r="K61" s="17">
        <v>0.0</v>
      </c>
      <c r="L61" s="17">
        <v>7.0</v>
      </c>
      <c r="M61" s="18">
        <f t="shared" si="1"/>
        <v>14</v>
      </c>
      <c r="N61" s="11">
        <f t="shared" si="2"/>
        <v>0.1272727273</v>
      </c>
    </row>
    <row r="62" ht="14.25" customHeight="1">
      <c r="A62" s="12">
        <v>39908.0</v>
      </c>
      <c r="B62" s="19" t="s">
        <v>14</v>
      </c>
      <c r="C62" s="14">
        <v>5316.0</v>
      </c>
      <c r="D62" s="15" t="s">
        <v>135</v>
      </c>
      <c r="E62" s="16" t="s">
        <v>48</v>
      </c>
      <c r="F62" s="16" t="s">
        <v>49</v>
      </c>
      <c r="G62" s="17">
        <v>0.0</v>
      </c>
      <c r="H62" s="17">
        <v>0.0</v>
      </c>
      <c r="I62" s="17">
        <v>7.0</v>
      </c>
      <c r="J62" s="17">
        <v>2.0</v>
      </c>
      <c r="K62" s="17">
        <v>0.0</v>
      </c>
      <c r="L62" s="17">
        <v>5.0</v>
      </c>
      <c r="M62" s="18">
        <f t="shared" si="1"/>
        <v>14</v>
      </c>
      <c r="N62" s="11">
        <f t="shared" si="2"/>
        <v>0.1272727273</v>
      </c>
    </row>
    <row r="63" ht="14.25" customHeight="1">
      <c r="A63" s="12">
        <v>10518.0</v>
      </c>
      <c r="B63" s="19" t="s">
        <v>14</v>
      </c>
      <c r="C63" s="14">
        <v>676.0</v>
      </c>
      <c r="D63" s="15" t="s">
        <v>136</v>
      </c>
      <c r="E63" s="16" t="s">
        <v>137</v>
      </c>
      <c r="F63" s="16" t="s">
        <v>49</v>
      </c>
      <c r="G63" s="17">
        <v>0.0</v>
      </c>
      <c r="H63" s="17">
        <v>1.0</v>
      </c>
      <c r="I63" s="17">
        <v>5.0</v>
      </c>
      <c r="J63" s="17">
        <v>2.0</v>
      </c>
      <c r="K63" s="17">
        <v>1.0</v>
      </c>
      <c r="L63" s="17">
        <v>5.0</v>
      </c>
      <c r="M63" s="18">
        <f t="shared" si="1"/>
        <v>14</v>
      </c>
      <c r="N63" s="11">
        <f t="shared" si="2"/>
        <v>0.1272727273</v>
      </c>
    </row>
    <row r="64" ht="14.25" customHeight="1">
      <c r="A64" s="12">
        <v>78700.0</v>
      </c>
      <c r="B64" s="19" t="s">
        <v>14</v>
      </c>
      <c r="C64" s="14">
        <v>6886.0</v>
      </c>
      <c r="D64" s="15" t="s">
        <v>138</v>
      </c>
      <c r="E64" s="16" t="s">
        <v>139</v>
      </c>
      <c r="F64" s="16" t="s">
        <v>140</v>
      </c>
      <c r="G64" s="17">
        <v>0.0</v>
      </c>
      <c r="H64" s="17">
        <v>2.0</v>
      </c>
      <c r="I64" s="17">
        <v>3.0</v>
      </c>
      <c r="J64" s="17">
        <v>0.0</v>
      </c>
      <c r="K64" s="17">
        <v>1.0</v>
      </c>
      <c r="L64" s="17">
        <v>8.0</v>
      </c>
      <c r="M64" s="18">
        <f t="shared" si="1"/>
        <v>14</v>
      </c>
      <c r="N64" s="11">
        <f t="shared" si="2"/>
        <v>0.1272727273</v>
      </c>
    </row>
    <row r="65" ht="14.25" customHeight="1">
      <c r="A65" s="12">
        <v>7690.0</v>
      </c>
      <c r="B65" s="19" t="s">
        <v>14</v>
      </c>
      <c r="C65" s="14">
        <v>364.0</v>
      </c>
      <c r="D65" s="15" t="s">
        <v>141</v>
      </c>
      <c r="E65" s="16" t="s">
        <v>142</v>
      </c>
      <c r="F65" s="16" t="s">
        <v>129</v>
      </c>
      <c r="G65" s="17">
        <v>0.0</v>
      </c>
      <c r="H65" s="17">
        <v>0.0</v>
      </c>
      <c r="I65" s="17">
        <v>7.0</v>
      </c>
      <c r="J65" s="17">
        <v>1.0</v>
      </c>
      <c r="K65" s="17">
        <v>0.0</v>
      </c>
      <c r="L65" s="17">
        <v>6.0</v>
      </c>
      <c r="M65" s="18">
        <f t="shared" si="1"/>
        <v>14</v>
      </c>
      <c r="N65" s="11">
        <f t="shared" si="2"/>
        <v>0.1272727273</v>
      </c>
    </row>
    <row r="66" ht="14.25" customHeight="1">
      <c r="A66" s="12">
        <v>12648.0</v>
      </c>
      <c r="B66" s="19" t="s">
        <v>14</v>
      </c>
      <c r="C66" s="14">
        <v>48216.0</v>
      </c>
      <c r="D66" s="15" t="s">
        <v>120</v>
      </c>
      <c r="E66" s="16" t="s">
        <v>121</v>
      </c>
      <c r="F66" s="16" t="s">
        <v>122</v>
      </c>
      <c r="G66" s="17">
        <v>0.0</v>
      </c>
      <c r="H66" s="17">
        <v>3.0</v>
      </c>
      <c r="I66" s="17">
        <v>5.0</v>
      </c>
      <c r="J66" s="17">
        <v>0.0</v>
      </c>
      <c r="K66" s="17">
        <v>0.0</v>
      </c>
      <c r="L66" s="17">
        <v>6.0</v>
      </c>
      <c r="M66" s="18">
        <f t="shared" si="1"/>
        <v>14</v>
      </c>
      <c r="N66" s="11">
        <f t="shared" si="2"/>
        <v>0.1272727273</v>
      </c>
    </row>
    <row r="67" ht="14.25" customHeight="1">
      <c r="A67" s="12">
        <v>5992.0</v>
      </c>
      <c r="B67" s="19" t="s">
        <v>14</v>
      </c>
      <c r="C67" s="14">
        <v>48834.0</v>
      </c>
      <c r="D67" s="15" t="s">
        <v>143</v>
      </c>
      <c r="E67" s="16" t="s">
        <v>73</v>
      </c>
      <c r="F67" s="16" t="s">
        <v>74</v>
      </c>
      <c r="G67" s="17">
        <v>2.0</v>
      </c>
      <c r="H67" s="17">
        <v>2.0</v>
      </c>
      <c r="I67" s="17">
        <v>3.0</v>
      </c>
      <c r="J67" s="17">
        <v>1.0</v>
      </c>
      <c r="K67" s="17">
        <v>0.0</v>
      </c>
      <c r="L67" s="17">
        <v>6.0</v>
      </c>
      <c r="M67" s="18">
        <f t="shared" si="1"/>
        <v>14</v>
      </c>
      <c r="N67" s="11">
        <f t="shared" si="2"/>
        <v>0.1272727273</v>
      </c>
    </row>
    <row r="68" ht="14.25" customHeight="1">
      <c r="A68" s="12">
        <v>26188.0</v>
      </c>
      <c r="B68" s="19" t="s">
        <v>14</v>
      </c>
      <c r="C68" s="14">
        <v>359.0</v>
      </c>
      <c r="D68" s="15" t="s">
        <v>144</v>
      </c>
      <c r="E68" s="16" t="s">
        <v>145</v>
      </c>
      <c r="F68" s="16" t="s">
        <v>146</v>
      </c>
      <c r="G68" s="17">
        <v>0.0</v>
      </c>
      <c r="H68" s="17">
        <v>2.0</v>
      </c>
      <c r="I68" s="17">
        <v>5.0</v>
      </c>
      <c r="J68" s="17">
        <v>1.0</v>
      </c>
      <c r="K68" s="17">
        <v>0.0</v>
      </c>
      <c r="L68" s="17">
        <v>6.0</v>
      </c>
      <c r="M68" s="18">
        <f t="shared" si="1"/>
        <v>14</v>
      </c>
      <c r="N68" s="11">
        <f t="shared" si="2"/>
        <v>0.1272727273</v>
      </c>
    </row>
    <row r="69" ht="14.25" customHeight="1">
      <c r="A69" s="12">
        <v>89297.0</v>
      </c>
      <c r="B69" s="19" t="s">
        <v>14</v>
      </c>
      <c r="C69" s="14">
        <v>8858.0</v>
      </c>
      <c r="D69" s="15" t="s">
        <v>147</v>
      </c>
      <c r="E69" s="16" t="s">
        <v>148</v>
      </c>
      <c r="F69" s="16" t="s">
        <v>59</v>
      </c>
      <c r="G69" s="17">
        <v>0.0</v>
      </c>
      <c r="H69" s="17">
        <v>1.0</v>
      </c>
      <c r="I69" s="17">
        <v>7.0</v>
      </c>
      <c r="J69" s="17">
        <v>1.0</v>
      </c>
      <c r="K69" s="17">
        <v>0.0</v>
      </c>
      <c r="L69" s="17">
        <v>5.0</v>
      </c>
      <c r="M69" s="18">
        <f t="shared" si="1"/>
        <v>14</v>
      </c>
      <c r="N69" s="11">
        <f t="shared" si="2"/>
        <v>0.1272727273</v>
      </c>
    </row>
    <row r="70" ht="14.25" customHeight="1">
      <c r="A70" s="23">
        <v>76.0</v>
      </c>
      <c r="B70" s="19" t="s">
        <v>14</v>
      </c>
      <c r="C70" s="24">
        <v>49244.0</v>
      </c>
      <c r="D70" s="15" t="s">
        <v>149</v>
      </c>
      <c r="E70" s="16" t="s">
        <v>101</v>
      </c>
      <c r="F70" s="16" t="s">
        <v>62</v>
      </c>
      <c r="G70" s="17">
        <v>0.0</v>
      </c>
      <c r="H70" s="17">
        <v>2.0</v>
      </c>
      <c r="I70" s="17">
        <v>6.0</v>
      </c>
      <c r="J70" s="17">
        <v>0.0</v>
      </c>
      <c r="K70" s="17">
        <v>0.0</v>
      </c>
      <c r="L70" s="17">
        <v>5.0</v>
      </c>
      <c r="M70" s="18">
        <f t="shared" si="1"/>
        <v>13</v>
      </c>
      <c r="N70" s="11">
        <f t="shared" si="2"/>
        <v>0.1181818182</v>
      </c>
    </row>
    <row r="71" ht="14.25" customHeight="1">
      <c r="A71" s="12">
        <v>1.9376701E7</v>
      </c>
      <c r="B71" s="19" t="s">
        <v>14</v>
      </c>
      <c r="C71" s="14">
        <v>47619.0</v>
      </c>
      <c r="D71" s="15" t="s">
        <v>150</v>
      </c>
      <c r="E71" s="16" t="s">
        <v>151</v>
      </c>
      <c r="F71" s="16" t="s">
        <v>35</v>
      </c>
      <c r="G71" s="17">
        <v>0.0</v>
      </c>
      <c r="H71" s="17">
        <v>2.0</v>
      </c>
      <c r="I71" s="17">
        <v>3.0</v>
      </c>
      <c r="J71" s="17">
        <v>0.0</v>
      </c>
      <c r="K71" s="17">
        <v>0.0</v>
      </c>
      <c r="L71" s="17">
        <v>8.0</v>
      </c>
      <c r="M71" s="18">
        <f t="shared" si="1"/>
        <v>13</v>
      </c>
      <c r="N71" s="11">
        <f t="shared" si="2"/>
        <v>0.1181818182</v>
      </c>
    </row>
    <row r="72" ht="14.25" customHeight="1">
      <c r="A72" s="12">
        <v>7773.0</v>
      </c>
      <c r="B72" s="19" t="s">
        <v>14</v>
      </c>
      <c r="C72" s="14">
        <v>328.0</v>
      </c>
      <c r="D72" s="15" t="s">
        <v>152</v>
      </c>
      <c r="E72" s="16" t="s">
        <v>153</v>
      </c>
      <c r="F72" s="16" t="s">
        <v>129</v>
      </c>
      <c r="G72" s="17">
        <v>0.0</v>
      </c>
      <c r="H72" s="17">
        <v>0.0</v>
      </c>
      <c r="I72" s="17">
        <v>8.0</v>
      </c>
      <c r="J72" s="17">
        <v>0.0</v>
      </c>
      <c r="K72" s="17">
        <v>0.0</v>
      </c>
      <c r="L72" s="17">
        <v>5.0</v>
      </c>
      <c r="M72" s="18">
        <f t="shared" si="1"/>
        <v>13</v>
      </c>
      <c r="N72" s="11">
        <f t="shared" si="2"/>
        <v>0.1181818182</v>
      </c>
    </row>
    <row r="73" ht="14.25" customHeight="1">
      <c r="A73" s="12">
        <v>78902.0</v>
      </c>
      <c r="B73" s="19" t="s">
        <v>14</v>
      </c>
      <c r="C73" s="14">
        <v>567.0</v>
      </c>
      <c r="D73" s="15" t="s">
        <v>154</v>
      </c>
      <c r="E73" s="16" t="s">
        <v>155</v>
      </c>
      <c r="F73" s="16" t="s">
        <v>81</v>
      </c>
      <c r="G73" s="17">
        <v>0.0</v>
      </c>
      <c r="H73" s="17">
        <v>1.0</v>
      </c>
      <c r="I73" s="17">
        <v>6.0</v>
      </c>
      <c r="J73" s="17">
        <v>1.0</v>
      </c>
      <c r="K73" s="17">
        <v>0.0</v>
      </c>
      <c r="L73" s="17">
        <v>5.0</v>
      </c>
      <c r="M73" s="18">
        <f t="shared" si="1"/>
        <v>13</v>
      </c>
      <c r="N73" s="11">
        <f t="shared" si="2"/>
        <v>0.1181818182</v>
      </c>
    </row>
    <row r="74" ht="14.25" customHeight="1">
      <c r="A74" s="12">
        <v>927.0</v>
      </c>
      <c r="B74" s="19" t="s">
        <v>14</v>
      </c>
      <c r="C74" s="14">
        <v>139.0</v>
      </c>
      <c r="D74" s="15" t="s">
        <v>132</v>
      </c>
      <c r="E74" s="16" t="s">
        <v>133</v>
      </c>
      <c r="F74" s="16" t="s">
        <v>59</v>
      </c>
      <c r="G74" s="17">
        <v>0.0</v>
      </c>
      <c r="H74" s="17">
        <v>1.0</v>
      </c>
      <c r="I74" s="17">
        <v>6.0</v>
      </c>
      <c r="J74" s="17">
        <v>1.0</v>
      </c>
      <c r="K74" s="17">
        <v>0.0</v>
      </c>
      <c r="L74" s="17">
        <v>5.0</v>
      </c>
      <c r="M74" s="18">
        <f t="shared" si="1"/>
        <v>13</v>
      </c>
      <c r="N74" s="11">
        <f t="shared" si="2"/>
        <v>0.1181818182</v>
      </c>
    </row>
    <row r="75" ht="14.25" customHeight="1">
      <c r="A75" s="12">
        <v>2709.0</v>
      </c>
      <c r="B75" s="19" t="s">
        <v>14</v>
      </c>
      <c r="C75" s="14">
        <v>754.0</v>
      </c>
      <c r="D75" s="15" t="s">
        <v>156</v>
      </c>
      <c r="E75" s="16" t="s">
        <v>157</v>
      </c>
      <c r="F75" s="16" t="s">
        <v>158</v>
      </c>
      <c r="G75" s="17">
        <v>0.0</v>
      </c>
      <c r="H75" s="17">
        <v>2.0</v>
      </c>
      <c r="I75" s="17">
        <v>3.0</v>
      </c>
      <c r="J75" s="17">
        <v>1.0</v>
      </c>
      <c r="K75" s="17">
        <v>0.0</v>
      </c>
      <c r="L75" s="17">
        <v>6.0</v>
      </c>
      <c r="M75" s="18">
        <f t="shared" si="1"/>
        <v>12</v>
      </c>
      <c r="N75" s="11">
        <f t="shared" si="2"/>
        <v>0.1090909091</v>
      </c>
    </row>
    <row r="76" ht="14.25" customHeight="1">
      <c r="A76" s="12">
        <v>66197.0</v>
      </c>
      <c r="B76" s="19" t="s">
        <v>14</v>
      </c>
      <c r="C76" s="14">
        <v>6410.0</v>
      </c>
      <c r="D76" s="15" t="s">
        <v>159</v>
      </c>
      <c r="E76" s="16" t="s">
        <v>160</v>
      </c>
      <c r="F76" s="16" t="s">
        <v>158</v>
      </c>
      <c r="G76" s="17">
        <v>0.0</v>
      </c>
      <c r="H76" s="17">
        <v>2.0</v>
      </c>
      <c r="I76" s="17">
        <v>3.0</v>
      </c>
      <c r="J76" s="17">
        <v>0.0</v>
      </c>
      <c r="K76" s="17">
        <v>0.0</v>
      </c>
      <c r="L76" s="17">
        <v>7.0</v>
      </c>
      <c r="M76" s="18">
        <f t="shared" si="1"/>
        <v>12</v>
      </c>
      <c r="N76" s="11">
        <f t="shared" si="2"/>
        <v>0.1090909091</v>
      </c>
    </row>
    <row r="77" ht="14.25" customHeight="1">
      <c r="A77" s="12">
        <v>2635.0</v>
      </c>
      <c r="B77" s="19" t="s">
        <v>14</v>
      </c>
      <c r="C77" s="14">
        <v>6374.0</v>
      </c>
      <c r="D77" s="15" t="s">
        <v>161</v>
      </c>
      <c r="E77" s="16" t="s">
        <v>162</v>
      </c>
      <c r="F77" s="16" t="s">
        <v>62</v>
      </c>
      <c r="G77" s="17">
        <v>0.0</v>
      </c>
      <c r="H77" s="17">
        <v>1.0</v>
      </c>
      <c r="I77" s="17">
        <v>4.0</v>
      </c>
      <c r="J77" s="17">
        <v>2.0</v>
      </c>
      <c r="K77" s="17">
        <v>0.0</v>
      </c>
      <c r="L77" s="17">
        <v>5.0</v>
      </c>
      <c r="M77" s="18">
        <f t="shared" si="1"/>
        <v>12</v>
      </c>
      <c r="N77" s="11">
        <f t="shared" si="2"/>
        <v>0.1090909091</v>
      </c>
    </row>
    <row r="78" ht="14.25" customHeight="1">
      <c r="A78" s="23">
        <v>87086.0</v>
      </c>
      <c r="B78" s="19" t="s">
        <v>14</v>
      </c>
      <c r="C78" s="24">
        <v>49244.0</v>
      </c>
      <c r="D78" s="15" t="s">
        <v>163</v>
      </c>
      <c r="E78" s="16" t="s">
        <v>101</v>
      </c>
      <c r="F78" s="16" t="s">
        <v>62</v>
      </c>
      <c r="G78" s="17">
        <v>0.0</v>
      </c>
      <c r="H78" s="17">
        <v>1.0</v>
      </c>
      <c r="I78" s="17">
        <v>5.0</v>
      </c>
      <c r="J78" s="17">
        <v>0.0</v>
      </c>
      <c r="K78" s="17">
        <v>0.0</v>
      </c>
      <c r="L78" s="17">
        <v>6.0</v>
      </c>
      <c r="M78" s="18">
        <f t="shared" si="1"/>
        <v>12</v>
      </c>
      <c r="N78" s="11">
        <f t="shared" si="2"/>
        <v>0.1090909091</v>
      </c>
    </row>
    <row r="79" ht="14.25" customHeight="1">
      <c r="A79" s="12">
        <v>755.0</v>
      </c>
      <c r="B79" s="19" t="s">
        <v>14</v>
      </c>
      <c r="C79" s="14">
        <v>538.0</v>
      </c>
      <c r="D79" s="15" t="s">
        <v>164</v>
      </c>
      <c r="E79" s="16" t="s">
        <v>165</v>
      </c>
      <c r="F79" s="16" t="s">
        <v>140</v>
      </c>
      <c r="G79" s="17">
        <v>0.0</v>
      </c>
      <c r="H79" s="17">
        <v>1.0</v>
      </c>
      <c r="I79" s="17">
        <v>4.0</v>
      </c>
      <c r="J79" s="17">
        <v>1.0</v>
      </c>
      <c r="K79" s="17">
        <v>0.0</v>
      </c>
      <c r="L79" s="17">
        <v>6.0</v>
      </c>
      <c r="M79" s="25">
        <f t="shared" si="1"/>
        <v>12</v>
      </c>
      <c r="N79" s="11">
        <f t="shared" si="2"/>
        <v>0.1090909091</v>
      </c>
    </row>
    <row r="80" ht="14.25" customHeight="1">
      <c r="A80" s="12">
        <v>68591.0</v>
      </c>
      <c r="B80" s="19" t="s">
        <v>14</v>
      </c>
      <c r="C80" s="14">
        <v>6600.0</v>
      </c>
      <c r="D80" s="15" t="s">
        <v>166</v>
      </c>
      <c r="E80" s="16" t="s">
        <v>167</v>
      </c>
      <c r="F80" s="16" t="s">
        <v>140</v>
      </c>
      <c r="G80" s="17">
        <v>0.0</v>
      </c>
      <c r="H80" s="17">
        <v>0.0</v>
      </c>
      <c r="I80" s="17">
        <v>3.0</v>
      </c>
      <c r="J80" s="17">
        <v>1.0</v>
      </c>
      <c r="K80" s="17">
        <v>1.0</v>
      </c>
      <c r="L80" s="17">
        <v>7.0</v>
      </c>
      <c r="M80" s="25">
        <f t="shared" si="1"/>
        <v>12</v>
      </c>
      <c r="N80" s="11">
        <f t="shared" si="2"/>
        <v>0.1090909091</v>
      </c>
    </row>
    <row r="81" ht="14.25" customHeight="1">
      <c r="A81" s="12">
        <v>36963.0</v>
      </c>
      <c r="B81" s="19" t="s">
        <v>14</v>
      </c>
      <c r="C81" s="14">
        <v>704.0</v>
      </c>
      <c r="D81" s="15" t="s">
        <v>168</v>
      </c>
      <c r="E81" s="16" t="s">
        <v>169</v>
      </c>
      <c r="F81" s="16" t="s">
        <v>129</v>
      </c>
      <c r="G81" s="17">
        <v>0.0</v>
      </c>
      <c r="H81" s="17">
        <v>1.0</v>
      </c>
      <c r="I81" s="17">
        <v>5.0</v>
      </c>
      <c r="J81" s="17">
        <v>2.0</v>
      </c>
      <c r="K81" s="17">
        <v>1.0</v>
      </c>
      <c r="L81" s="17">
        <v>3.0</v>
      </c>
      <c r="M81" s="25">
        <f t="shared" si="1"/>
        <v>12</v>
      </c>
      <c r="N81" s="11">
        <f t="shared" si="2"/>
        <v>0.1090909091</v>
      </c>
    </row>
    <row r="82" ht="14.25" customHeight="1">
      <c r="A82" s="12">
        <v>66399.0</v>
      </c>
      <c r="B82" s="19" t="s">
        <v>14</v>
      </c>
      <c r="C82" s="14">
        <v>472.0</v>
      </c>
      <c r="D82" s="15" t="s">
        <v>170</v>
      </c>
      <c r="E82" s="16" t="s">
        <v>171</v>
      </c>
      <c r="F82" s="16" t="s">
        <v>172</v>
      </c>
      <c r="G82" s="17">
        <v>0.0</v>
      </c>
      <c r="H82" s="17">
        <v>0.0</v>
      </c>
      <c r="I82" s="17">
        <v>5.0</v>
      </c>
      <c r="J82" s="17">
        <v>2.0</v>
      </c>
      <c r="K82" s="17">
        <v>0.0</v>
      </c>
      <c r="L82" s="17">
        <v>5.0</v>
      </c>
      <c r="M82" s="25">
        <f t="shared" si="1"/>
        <v>12</v>
      </c>
      <c r="N82" s="11">
        <f t="shared" si="2"/>
        <v>0.1090909091</v>
      </c>
    </row>
    <row r="83" ht="14.25" customHeight="1">
      <c r="A83" s="12">
        <v>38657.0</v>
      </c>
      <c r="B83" s="19" t="s">
        <v>14</v>
      </c>
      <c r="C83" s="14">
        <v>132.0</v>
      </c>
      <c r="D83" s="15" t="s">
        <v>173</v>
      </c>
      <c r="E83" s="16" t="s">
        <v>174</v>
      </c>
      <c r="F83" s="16" t="s">
        <v>119</v>
      </c>
      <c r="G83" s="17">
        <v>0.0</v>
      </c>
      <c r="H83" s="17">
        <v>0.0</v>
      </c>
      <c r="I83" s="17">
        <v>6.0</v>
      </c>
      <c r="J83" s="17">
        <v>0.0</v>
      </c>
      <c r="K83" s="17">
        <v>0.0</v>
      </c>
      <c r="L83" s="17">
        <v>6.0</v>
      </c>
      <c r="M83" s="25">
        <f t="shared" si="1"/>
        <v>12</v>
      </c>
      <c r="N83" s="11">
        <f t="shared" si="2"/>
        <v>0.1090909091</v>
      </c>
    </row>
    <row r="84" ht="14.25" customHeight="1">
      <c r="A84" s="23">
        <v>8590.0</v>
      </c>
      <c r="B84" s="19" t="s">
        <v>14</v>
      </c>
      <c r="C84" s="24">
        <v>49244.0</v>
      </c>
      <c r="D84" s="15" t="s">
        <v>149</v>
      </c>
      <c r="E84" s="16" t="s">
        <v>101</v>
      </c>
      <c r="F84" s="16" t="s">
        <v>62</v>
      </c>
      <c r="G84" s="17">
        <v>0.0</v>
      </c>
      <c r="H84" s="17">
        <v>2.0</v>
      </c>
      <c r="I84" s="17">
        <v>4.0</v>
      </c>
      <c r="J84" s="17">
        <v>0.0</v>
      </c>
      <c r="K84" s="17">
        <v>0.0</v>
      </c>
      <c r="L84" s="17">
        <v>5.0</v>
      </c>
      <c r="M84" s="25">
        <f t="shared" si="1"/>
        <v>11</v>
      </c>
      <c r="N84" s="11">
        <f t="shared" si="2"/>
        <v>0.1</v>
      </c>
    </row>
    <row r="85" ht="14.25" customHeight="1">
      <c r="A85" s="23">
        <v>18745.0</v>
      </c>
      <c r="B85" s="19" t="s">
        <v>14</v>
      </c>
      <c r="C85" s="24">
        <v>49244.0</v>
      </c>
      <c r="D85" s="15" t="s">
        <v>149</v>
      </c>
      <c r="E85" s="16" t="s">
        <v>101</v>
      </c>
      <c r="F85" s="16" t="s">
        <v>62</v>
      </c>
      <c r="G85" s="17">
        <v>0.0</v>
      </c>
      <c r="H85" s="17">
        <v>2.0</v>
      </c>
      <c r="I85" s="17">
        <v>4.0</v>
      </c>
      <c r="J85" s="17">
        <v>0.0</v>
      </c>
      <c r="K85" s="17">
        <v>0.0</v>
      </c>
      <c r="L85" s="17">
        <v>5.0</v>
      </c>
      <c r="M85" s="25">
        <f t="shared" si="1"/>
        <v>11</v>
      </c>
      <c r="N85" s="11">
        <f t="shared" si="2"/>
        <v>0.1</v>
      </c>
    </row>
    <row r="86" ht="14.25" customHeight="1">
      <c r="A86" s="23">
        <v>30932.0</v>
      </c>
      <c r="B86" s="19" t="s">
        <v>14</v>
      </c>
      <c r="C86" s="24">
        <v>49244.0</v>
      </c>
      <c r="D86" s="15" t="s">
        <v>149</v>
      </c>
      <c r="E86" s="16" t="s">
        <v>101</v>
      </c>
      <c r="F86" s="16" t="s">
        <v>62</v>
      </c>
      <c r="G86" s="17">
        <v>0.0</v>
      </c>
      <c r="H86" s="17">
        <v>2.0</v>
      </c>
      <c r="I86" s="17">
        <v>4.0</v>
      </c>
      <c r="J86" s="17">
        <v>0.0</v>
      </c>
      <c r="K86" s="17">
        <v>0.0</v>
      </c>
      <c r="L86" s="17">
        <v>5.0</v>
      </c>
      <c r="M86" s="25">
        <f t="shared" si="1"/>
        <v>11</v>
      </c>
      <c r="N86" s="11">
        <f t="shared" si="2"/>
        <v>0.1</v>
      </c>
    </row>
    <row r="87" ht="14.25" customHeight="1">
      <c r="A87" s="12">
        <v>28416.0</v>
      </c>
      <c r="B87" s="19" t="s">
        <v>14</v>
      </c>
      <c r="C87" s="14">
        <v>45438.0</v>
      </c>
      <c r="D87" s="15" t="s">
        <v>175</v>
      </c>
      <c r="E87" s="16" t="s">
        <v>176</v>
      </c>
      <c r="F87" s="16" t="s">
        <v>69</v>
      </c>
      <c r="G87" s="17">
        <v>0.0</v>
      </c>
      <c r="H87" s="17">
        <v>3.0</v>
      </c>
      <c r="I87" s="17">
        <v>2.0</v>
      </c>
      <c r="J87" s="17">
        <v>2.0</v>
      </c>
      <c r="K87" s="17">
        <v>0.0</v>
      </c>
      <c r="L87" s="17">
        <v>4.0</v>
      </c>
      <c r="M87" s="25">
        <f t="shared" si="1"/>
        <v>11</v>
      </c>
      <c r="N87" s="11">
        <f t="shared" si="2"/>
        <v>0.1</v>
      </c>
    </row>
    <row r="88" ht="14.25" customHeight="1">
      <c r="A88" s="12">
        <v>30856.0</v>
      </c>
      <c r="B88" s="19" t="s">
        <v>14</v>
      </c>
      <c r="C88" s="14">
        <v>463.0</v>
      </c>
      <c r="D88" s="15" t="s">
        <v>177</v>
      </c>
      <c r="E88" s="16" t="s">
        <v>178</v>
      </c>
      <c r="F88" s="16" t="s">
        <v>140</v>
      </c>
      <c r="G88" s="17">
        <v>0.0</v>
      </c>
      <c r="H88" s="17">
        <v>1.0</v>
      </c>
      <c r="I88" s="17">
        <v>4.0</v>
      </c>
      <c r="J88" s="17">
        <v>0.0</v>
      </c>
      <c r="K88" s="17">
        <v>0.0</v>
      </c>
      <c r="L88" s="17">
        <v>6.0</v>
      </c>
      <c r="M88" s="25">
        <f t="shared" si="1"/>
        <v>11</v>
      </c>
      <c r="N88" s="11">
        <f t="shared" si="2"/>
        <v>0.1</v>
      </c>
    </row>
    <row r="89" ht="14.25" customHeight="1">
      <c r="A89" s="12">
        <v>18878.0</v>
      </c>
      <c r="B89" s="19" t="s">
        <v>14</v>
      </c>
      <c r="C89" s="14">
        <v>409.0</v>
      </c>
      <c r="D89" s="15" t="s">
        <v>179</v>
      </c>
      <c r="E89" s="16" t="s">
        <v>180</v>
      </c>
      <c r="F89" s="16" t="s">
        <v>181</v>
      </c>
      <c r="G89" s="17">
        <v>0.0</v>
      </c>
      <c r="H89" s="17">
        <v>1.0</v>
      </c>
      <c r="I89" s="17">
        <v>3.0</v>
      </c>
      <c r="J89" s="17">
        <v>0.0</v>
      </c>
      <c r="K89" s="17">
        <v>0.0</v>
      </c>
      <c r="L89" s="17">
        <v>7.0</v>
      </c>
      <c r="M89" s="25">
        <f t="shared" si="1"/>
        <v>11</v>
      </c>
      <c r="N89" s="11">
        <f t="shared" si="2"/>
        <v>0.1</v>
      </c>
    </row>
    <row r="90" ht="14.25" customHeight="1">
      <c r="A90" s="12">
        <v>79075.0</v>
      </c>
      <c r="B90" s="19" t="s">
        <v>14</v>
      </c>
      <c r="C90" s="14">
        <v>7461.0</v>
      </c>
      <c r="D90" s="15" t="s">
        <v>182</v>
      </c>
      <c r="E90" s="16" t="s">
        <v>183</v>
      </c>
      <c r="F90" s="16" t="s">
        <v>59</v>
      </c>
      <c r="G90" s="17">
        <v>0.0</v>
      </c>
      <c r="H90" s="17">
        <v>1.0</v>
      </c>
      <c r="I90" s="17">
        <v>5.0</v>
      </c>
      <c r="J90" s="17">
        <v>1.0</v>
      </c>
      <c r="K90" s="17">
        <v>0.0</v>
      </c>
      <c r="L90" s="17">
        <v>4.0</v>
      </c>
      <c r="M90" s="25">
        <f t="shared" si="1"/>
        <v>11</v>
      </c>
      <c r="N90" s="11">
        <f t="shared" si="2"/>
        <v>0.1</v>
      </c>
    </row>
    <row r="91" ht="14.25" customHeight="1">
      <c r="A91" s="12">
        <v>898.0</v>
      </c>
      <c r="B91" s="19" t="s">
        <v>14</v>
      </c>
      <c r="C91" s="14">
        <v>761.0</v>
      </c>
      <c r="D91" s="15" t="s">
        <v>184</v>
      </c>
      <c r="E91" s="16" t="s">
        <v>185</v>
      </c>
      <c r="F91" s="16" t="s">
        <v>62</v>
      </c>
      <c r="G91" s="17">
        <v>0.0</v>
      </c>
      <c r="H91" s="17">
        <v>2.0</v>
      </c>
      <c r="I91" s="17">
        <v>4.0</v>
      </c>
      <c r="J91" s="17">
        <v>1.0</v>
      </c>
      <c r="K91" s="17">
        <v>0.0</v>
      </c>
      <c r="L91" s="17">
        <v>3.0</v>
      </c>
      <c r="M91" s="25">
        <f t="shared" si="1"/>
        <v>10</v>
      </c>
      <c r="N91" s="11">
        <f t="shared" si="2"/>
        <v>0.09090909091</v>
      </c>
    </row>
    <row r="92" ht="14.25" customHeight="1">
      <c r="A92" s="23">
        <v>22858.0</v>
      </c>
      <c r="B92" s="19" t="s">
        <v>14</v>
      </c>
      <c r="C92" s="24">
        <v>49244.0</v>
      </c>
      <c r="D92" s="15" t="s">
        <v>149</v>
      </c>
      <c r="E92" s="16" t="s">
        <v>101</v>
      </c>
      <c r="F92" s="16" t="s">
        <v>62</v>
      </c>
      <c r="G92" s="17">
        <v>0.0</v>
      </c>
      <c r="H92" s="17">
        <v>2.0</v>
      </c>
      <c r="I92" s="17">
        <v>4.0</v>
      </c>
      <c r="J92" s="17">
        <v>0.0</v>
      </c>
      <c r="K92" s="17">
        <v>0.0</v>
      </c>
      <c r="L92" s="17">
        <v>4.0</v>
      </c>
      <c r="M92" s="25">
        <f t="shared" si="1"/>
        <v>10</v>
      </c>
      <c r="N92" s="11">
        <f t="shared" si="2"/>
        <v>0.09090909091</v>
      </c>
    </row>
    <row r="93" ht="14.25" customHeight="1">
      <c r="A93" s="23">
        <v>78895.0</v>
      </c>
      <c r="B93" s="19" t="s">
        <v>14</v>
      </c>
      <c r="C93" s="24">
        <v>49244.0</v>
      </c>
      <c r="D93" s="15" t="s">
        <v>149</v>
      </c>
      <c r="E93" s="16" t="s">
        <v>101</v>
      </c>
      <c r="F93" s="16" t="s">
        <v>62</v>
      </c>
      <c r="G93" s="17">
        <v>0.0</v>
      </c>
      <c r="H93" s="17">
        <v>1.0</v>
      </c>
      <c r="I93" s="17">
        <v>4.0</v>
      </c>
      <c r="J93" s="17">
        <v>0.0</v>
      </c>
      <c r="K93" s="17">
        <v>0.0</v>
      </c>
      <c r="L93" s="17">
        <v>5.0</v>
      </c>
      <c r="M93" s="25">
        <f t="shared" si="1"/>
        <v>10</v>
      </c>
      <c r="N93" s="11">
        <f t="shared" si="2"/>
        <v>0.09090909091</v>
      </c>
    </row>
    <row r="94" ht="14.25" customHeight="1">
      <c r="A94" s="12">
        <v>23307.0</v>
      </c>
      <c r="B94" s="19" t="s">
        <v>14</v>
      </c>
      <c r="C94" s="14">
        <v>539.0</v>
      </c>
      <c r="D94" s="15" t="s">
        <v>186</v>
      </c>
      <c r="E94" s="16" t="s">
        <v>187</v>
      </c>
      <c r="F94" s="16" t="s">
        <v>188</v>
      </c>
      <c r="G94" s="17">
        <v>0.0</v>
      </c>
      <c r="H94" s="17">
        <v>2.0</v>
      </c>
      <c r="I94" s="17">
        <v>3.0</v>
      </c>
      <c r="J94" s="17">
        <v>1.0</v>
      </c>
      <c r="K94" s="17">
        <v>1.0</v>
      </c>
      <c r="L94" s="17">
        <v>3.0</v>
      </c>
      <c r="M94" s="25">
        <f t="shared" si="1"/>
        <v>10</v>
      </c>
      <c r="N94" s="11">
        <f t="shared" si="2"/>
        <v>0.09090909091</v>
      </c>
    </row>
    <row r="95" ht="14.25" customHeight="1">
      <c r="A95" s="12">
        <v>3441.0</v>
      </c>
      <c r="B95" s="19" t="s">
        <v>14</v>
      </c>
      <c r="C95" s="14">
        <v>218.0</v>
      </c>
      <c r="D95" s="15" t="s">
        <v>189</v>
      </c>
      <c r="E95" s="16" t="s">
        <v>178</v>
      </c>
      <c r="F95" s="16" t="s">
        <v>140</v>
      </c>
      <c r="G95" s="17">
        <v>0.0</v>
      </c>
      <c r="H95" s="17">
        <v>1.0</v>
      </c>
      <c r="I95" s="17">
        <v>2.0</v>
      </c>
      <c r="J95" s="17">
        <v>1.0</v>
      </c>
      <c r="K95" s="17">
        <v>0.0</v>
      </c>
      <c r="L95" s="17">
        <v>6.0</v>
      </c>
      <c r="M95" s="25">
        <f t="shared" si="1"/>
        <v>10</v>
      </c>
      <c r="N95" s="11">
        <f t="shared" si="2"/>
        <v>0.09090909091</v>
      </c>
    </row>
    <row r="96" ht="14.25" customHeight="1">
      <c r="A96" s="12">
        <v>5377.0</v>
      </c>
      <c r="B96" s="19" t="s">
        <v>14</v>
      </c>
      <c r="C96" s="14">
        <v>364.0</v>
      </c>
      <c r="D96" s="15" t="s">
        <v>141</v>
      </c>
      <c r="E96" s="16" t="s">
        <v>142</v>
      </c>
      <c r="F96" s="16" t="s">
        <v>129</v>
      </c>
      <c r="G96" s="17">
        <v>0.0</v>
      </c>
      <c r="H96" s="17">
        <v>2.0</v>
      </c>
      <c r="I96" s="17">
        <v>5.0</v>
      </c>
      <c r="J96" s="17">
        <v>0.0</v>
      </c>
      <c r="K96" s="17">
        <v>0.0</v>
      </c>
      <c r="L96" s="17">
        <v>3.0</v>
      </c>
      <c r="M96" s="25">
        <f t="shared" si="1"/>
        <v>10</v>
      </c>
      <c r="N96" s="11">
        <f t="shared" si="2"/>
        <v>0.09090909091</v>
      </c>
    </row>
    <row r="97" ht="14.25" customHeight="1">
      <c r="A97" s="12">
        <v>16272.0</v>
      </c>
      <c r="B97" s="19" t="s">
        <v>14</v>
      </c>
      <c r="C97" s="14">
        <v>209.0</v>
      </c>
      <c r="D97" s="15" t="s">
        <v>190</v>
      </c>
      <c r="E97" s="16" t="s">
        <v>171</v>
      </c>
      <c r="F97" s="16" t="s">
        <v>172</v>
      </c>
      <c r="G97" s="17">
        <v>0.0</v>
      </c>
      <c r="H97" s="17">
        <v>0.0</v>
      </c>
      <c r="I97" s="17">
        <v>4.0</v>
      </c>
      <c r="J97" s="17">
        <v>2.0</v>
      </c>
      <c r="K97" s="17">
        <v>0.0</v>
      </c>
      <c r="L97" s="17">
        <v>4.0</v>
      </c>
      <c r="M97" s="25">
        <f t="shared" si="1"/>
        <v>10</v>
      </c>
      <c r="N97" s="11">
        <f t="shared" si="2"/>
        <v>0.09090909091</v>
      </c>
    </row>
    <row r="98" ht="14.25" customHeight="1">
      <c r="A98" s="12">
        <v>1.9377447E7</v>
      </c>
      <c r="B98" s="26" t="s">
        <v>14</v>
      </c>
      <c r="C98" s="21">
        <v>47745.0</v>
      </c>
      <c r="D98" s="15" t="s">
        <v>191</v>
      </c>
      <c r="E98" s="27" t="s">
        <v>121</v>
      </c>
      <c r="F98" s="16" t="s">
        <v>122</v>
      </c>
      <c r="G98" s="17">
        <v>0.0</v>
      </c>
      <c r="H98" s="17">
        <v>1.0</v>
      </c>
      <c r="I98" s="17">
        <v>3.0</v>
      </c>
      <c r="J98" s="17">
        <v>1.0</v>
      </c>
      <c r="K98" s="17">
        <v>0.0</v>
      </c>
      <c r="L98" s="17">
        <v>5.0</v>
      </c>
      <c r="M98" s="25">
        <f t="shared" si="1"/>
        <v>10</v>
      </c>
      <c r="N98" s="11">
        <f t="shared" si="2"/>
        <v>0.09090909091</v>
      </c>
    </row>
    <row r="99" ht="14.25" customHeight="1">
      <c r="A99" s="12">
        <v>72197.0</v>
      </c>
      <c r="B99" s="19" t="s">
        <v>14</v>
      </c>
      <c r="C99" s="14">
        <v>6819.0</v>
      </c>
      <c r="D99" s="15" t="s">
        <v>192</v>
      </c>
      <c r="E99" s="16" t="s">
        <v>193</v>
      </c>
      <c r="F99" s="16" t="s">
        <v>194</v>
      </c>
      <c r="G99" s="17">
        <v>0.0</v>
      </c>
      <c r="H99" s="17">
        <v>1.0</v>
      </c>
      <c r="I99" s="17">
        <v>2.0</v>
      </c>
      <c r="J99" s="17">
        <v>0.0</v>
      </c>
      <c r="K99" s="17">
        <v>0.0</v>
      </c>
      <c r="L99" s="17">
        <v>6.0</v>
      </c>
      <c r="M99" s="25">
        <f t="shared" si="1"/>
        <v>9</v>
      </c>
      <c r="N99" s="11">
        <f t="shared" si="2"/>
        <v>0.08181818182</v>
      </c>
    </row>
    <row r="100" ht="14.25" customHeight="1">
      <c r="A100" s="12">
        <v>5572.0</v>
      </c>
      <c r="B100" s="19" t="s">
        <v>14</v>
      </c>
      <c r="C100" s="14">
        <v>415.0</v>
      </c>
      <c r="D100" s="15" t="s">
        <v>195</v>
      </c>
      <c r="E100" s="16" t="s">
        <v>196</v>
      </c>
      <c r="F100" s="16" t="s">
        <v>20</v>
      </c>
      <c r="G100" s="17">
        <v>0.0</v>
      </c>
      <c r="H100" s="17">
        <v>1.0</v>
      </c>
      <c r="I100" s="17">
        <v>1.0</v>
      </c>
      <c r="J100" s="17">
        <v>0.0</v>
      </c>
      <c r="K100" s="17">
        <v>0.0</v>
      </c>
      <c r="L100" s="17">
        <v>7.0</v>
      </c>
      <c r="M100" s="25">
        <f t="shared" si="1"/>
        <v>9</v>
      </c>
      <c r="N100" s="11">
        <f t="shared" si="2"/>
        <v>0.08181818182</v>
      </c>
    </row>
    <row r="101" ht="14.25" customHeight="1">
      <c r="A101" s="12">
        <v>10208.0</v>
      </c>
      <c r="B101" s="19" t="s">
        <v>14</v>
      </c>
      <c r="C101" s="14">
        <v>800.0</v>
      </c>
      <c r="D101" s="15" t="s">
        <v>197</v>
      </c>
      <c r="E101" s="16" t="s">
        <v>198</v>
      </c>
      <c r="F101" s="16" t="s">
        <v>158</v>
      </c>
      <c r="G101" s="17">
        <v>0.0</v>
      </c>
      <c r="H101" s="17">
        <v>2.0</v>
      </c>
      <c r="I101" s="17">
        <v>1.0</v>
      </c>
      <c r="J101" s="17">
        <v>1.0</v>
      </c>
      <c r="K101" s="17">
        <v>0.0</v>
      </c>
      <c r="L101" s="17">
        <v>4.0</v>
      </c>
      <c r="M101" s="25">
        <f t="shared" si="1"/>
        <v>8</v>
      </c>
      <c r="N101" s="11">
        <f t="shared" si="2"/>
        <v>0.07272727273</v>
      </c>
    </row>
    <row r="102" ht="14.25" customHeight="1">
      <c r="A102" s="12">
        <v>6353.0</v>
      </c>
      <c r="B102" s="19" t="s">
        <v>14</v>
      </c>
      <c r="C102" s="14">
        <v>6408.0</v>
      </c>
      <c r="D102" s="15" t="s">
        <v>199</v>
      </c>
      <c r="E102" s="16" t="s">
        <v>200</v>
      </c>
      <c r="F102" s="16" t="s">
        <v>158</v>
      </c>
      <c r="G102" s="17">
        <v>0.0</v>
      </c>
      <c r="H102" s="17">
        <v>0.0</v>
      </c>
      <c r="I102" s="17">
        <v>2.0</v>
      </c>
      <c r="J102" s="17">
        <v>0.0</v>
      </c>
      <c r="K102" s="17">
        <v>0.0</v>
      </c>
      <c r="L102" s="17">
        <v>6.0</v>
      </c>
      <c r="M102" s="25">
        <f t="shared" si="1"/>
        <v>8</v>
      </c>
      <c r="N102" s="11">
        <f t="shared" si="2"/>
        <v>0.07272727273</v>
      </c>
    </row>
    <row r="103" ht="14.25" customHeight="1">
      <c r="A103" s="23">
        <v>31573.0</v>
      </c>
      <c r="B103" s="19" t="s">
        <v>14</v>
      </c>
      <c r="C103" s="24">
        <v>49244.0</v>
      </c>
      <c r="D103" s="15" t="s">
        <v>149</v>
      </c>
      <c r="E103" s="16" t="s">
        <v>101</v>
      </c>
      <c r="F103" s="16" t="s">
        <v>62</v>
      </c>
      <c r="G103" s="17">
        <v>0.0</v>
      </c>
      <c r="H103" s="17">
        <v>1.0</v>
      </c>
      <c r="I103" s="17">
        <v>2.0</v>
      </c>
      <c r="J103" s="17">
        <v>0.0</v>
      </c>
      <c r="K103" s="17">
        <v>0.0</v>
      </c>
      <c r="L103" s="17">
        <v>5.0</v>
      </c>
      <c r="M103" s="25">
        <f t="shared" si="1"/>
        <v>8</v>
      </c>
      <c r="N103" s="11">
        <f t="shared" si="2"/>
        <v>0.07272727273</v>
      </c>
    </row>
    <row r="104" ht="14.25" customHeight="1">
      <c r="A104" s="12">
        <v>78888.0</v>
      </c>
      <c r="B104" s="19" t="s">
        <v>14</v>
      </c>
      <c r="C104" s="14">
        <v>518.0</v>
      </c>
      <c r="D104" s="15" t="s">
        <v>201</v>
      </c>
      <c r="E104" s="16" t="s">
        <v>157</v>
      </c>
      <c r="F104" s="16" t="s">
        <v>158</v>
      </c>
      <c r="G104" s="17">
        <v>0.0</v>
      </c>
      <c r="H104" s="17">
        <v>0.0</v>
      </c>
      <c r="I104" s="17">
        <v>3.0</v>
      </c>
      <c r="J104" s="17">
        <v>0.0</v>
      </c>
      <c r="K104" s="17">
        <v>0.0</v>
      </c>
      <c r="L104" s="17">
        <v>4.0</v>
      </c>
      <c r="M104" s="25">
        <f t="shared" si="1"/>
        <v>7</v>
      </c>
      <c r="N104" s="11">
        <f t="shared" si="2"/>
        <v>0.06363636364</v>
      </c>
    </row>
    <row r="105" ht="14.25" customHeight="1">
      <c r="A105" s="12">
        <v>65722.0</v>
      </c>
      <c r="B105" s="19" t="s">
        <v>14</v>
      </c>
      <c r="C105" s="14">
        <v>6396.0</v>
      </c>
      <c r="D105" s="15" t="s">
        <v>202</v>
      </c>
      <c r="E105" s="16" t="s">
        <v>203</v>
      </c>
      <c r="F105" s="16" t="s">
        <v>59</v>
      </c>
      <c r="G105" s="17">
        <v>0.0</v>
      </c>
      <c r="H105" s="17">
        <v>1.0</v>
      </c>
      <c r="I105" s="17">
        <v>2.0</v>
      </c>
      <c r="J105" s="17">
        <v>2.0</v>
      </c>
      <c r="K105" s="17">
        <v>0.0</v>
      </c>
      <c r="L105" s="17">
        <v>2.0</v>
      </c>
      <c r="M105" s="25">
        <f t="shared" si="1"/>
        <v>7</v>
      </c>
      <c r="N105" s="11">
        <f t="shared" si="2"/>
        <v>0.06363636364</v>
      </c>
    </row>
    <row r="106" ht="14.25" customHeight="1">
      <c r="A106" s="12">
        <v>1.9371466E7</v>
      </c>
      <c r="B106" s="26" t="s">
        <v>14</v>
      </c>
      <c r="C106" s="21">
        <v>8887.0</v>
      </c>
      <c r="D106" s="15" t="s">
        <v>204</v>
      </c>
      <c r="E106" s="27" t="s">
        <v>101</v>
      </c>
      <c r="F106" s="16" t="s">
        <v>62</v>
      </c>
      <c r="G106" s="17">
        <v>0.0</v>
      </c>
      <c r="H106" s="17">
        <v>0.0</v>
      </c>
      <c r="I106" s="17">
        <v>1.0</v>
      </c>
      <c r="J106" s="17">
        <v>0.0</v>
      </c>
      <c r="K106" s="17">
        <v>0.0</v>
      </c>
      <c r="L106" s="17">
        <v>5.0</v>
      </c>
      <c r="M106" s="25">
        <f t="shared" si="1"/>
        <v>6</v>
      </c>
      <c r="N106" s="11">
        <f t="shared" si="2"/>
        <v>0.05454545455</v>
      </c>
    </row>
    <row r="107" ht="14.25" customHeight="1">
      <c r="A107" s="12">
        <v>78889.0</v>
      </c>
      <c r="B107" s="19" t="s">
        <v>14</v>
      </c>
      <c r="C107" s="14">
        <v>8441.0</v>
      </c>
      <c r="D107" s="15" t="s">
        <v>205</v>
      </c>
      <c r="E107" s="16" t="s">
        <v>206</v>
      </c>
      <c r="F107" s="16" t="s">
        <v>158</v>
      </c>
      <c r="G107" s="17">
        <v>0.0</v>
      </c>
      <c r="H107" s="17">
        <v>1.0</v>
      </c>
      <c r="I107" s="17">
        <v>1.0</v>
      </c>
      <c r="J107" s="17">
        <v>0.0</v>
      </c>
      <c r="K107" s="17">
        <v>0.0</v>
      </c>
      <c r="L107" s="17">
        <v>3.0</v>
      </c>
      <c r="M107" s="25">
        <f t="shared" si="1"/>
        <v>5</v>
      </c>
      <c r="N107" s="11">
        <f t="shared" si="2"/>
        <v>0.04545454545</v>
      </c>
    </row>
    <row r="108" ht="14.25" customHeight="1">
      <c r="A108" s="12">
        <v>38610.0</v>
      </c>
      <c r="B108" s="19" t="s">
        <v>14</v>
      </c>
      <c r="C108" s="14">
        <v>140.0</v>
      </c>
      <c r="D108" s="15" t="s">
        <v>207</v>
      </c>
      <c r="E108" s="16" t="s">
        <v>208</v>
      </c>
      <c r="F108" s="16" t="s">
        <v>59</v>
      </c>
      <c r="G108" s="17">
        <v>0.0</v>
      </c>
      <c r="H108" s="17">
        <v>0.0</v>
      </c>
      <c r="I108" s="17">
        <v>2.0</v>
      </c>
      <c r="J108" s="17">
        <v>1.0</v>
      </c>
      <c r="K108" s="17">
        <v>0.0</v>
      </c>
      <c r="L108" s="17">
        <v>2.0</v>
      </c>
      <c r="M108" s="25">
        <f t="shared" si="1"/>
        <v>5</v>
      </c>
      <c r="N108" s="11">
        <f t="shared" si="2"/>
        <v>0.04545454545</v>
      </c>
    </row>
    <row r="109" ht="14.25" customHeight="1">
      <c r="A109" s="12">
        <v>78890.0</v>
      </c>
      <c r="B109" s="19" t="s">
        <v>14</v>
      </c>
      <c r="C109" s="14">
        <v>8441.0</v>
      </c>
      <c r="D109" s="15" t="s">
        <v>205</v>
      </c>
      <c r="E109" s="16" t="s">
        <v>206</v>
      </c>
      <c r="F109" s="16" t="s">
        <v>158</v>
      </c>
      <c r="G109" s="17">
        <v>0.0</v>
      </c>
      <c r="H109" s="17">
        <v>0.0</v>
      </c>
      <c r="I109" s="17">
        <v>1.0</v>
      </c>
      <c r="J109" s="17">
        <v>0.0</v>
      </c>
      <c r="K109" s="17">
        <v>0.0</v>
      </c>
      <c r="L109" s="17">
        <v>1.0</v>
      </c>
      <c r="M109" s="25">
        <f t="shared" si="1"/>
        <v>2</v>
      </c>
      <c r="N109" s="11">
        <f t="shared" si="2"/>
        <v>0.01818181818</v>
      </c>
    </row>
    <row r="110" ht="14.25" customHeight="1">
      <c r="A110" s="12">
        <v>23784.0</v>
      </c>
      <c r="B110" s="19" t="s">
        <v>14</v>
      </c>
      <c r="C110" s="14">
        <v>4607.0</v>
      </c>
      <c r="D110" s="15" t="s">
        <v>209</v>
      </c>
      <c r="E110" s="16" t="s">
        <v>210</v>
      </c>
      <c r="F110" s="16" t="s">
        <v>158</v>
      </c>
      <c r="G110" s="17">
        <v>0.0</v>
      </c>
      <c r="H110" s="17">
        <v>0.0</v>
      </c>
      <c r="I110" s="17">
        <v>1.0</v>
      </c>
      <c r="J110" s="17">
        <v>0.0</v>
      </c>
      <c r="K110" s="17">
        <v>0.0</v>
      </c>
      <c r="L110" s="17">
        <v>1.0</v>
      </c>
      <c r="M110" s="25">
        <f t="shared" si="1"/>
        <v>2</v>
      </c>
      <c r="N110" s="11">
        <f t="shared" si="2"/>
        <v>0.01818181818</v>
      </c>
    </row>
    <row r="111" ht="14.25" customHeight="1">
      <c r="A111" s="28">
        <v>5710.0</v>
      </c>
      <c r="B111" s="29" t="s">
        <v>14</v>
      </c>
      <c r="C111" s="30">
        <v>615.0</v>
      </c>
      <c r="D111" s="31" t="s">
        <v>211</v>
      </c>
      <c r="E111" s="32" t="s">
        <v>160</v>
      </c>
      <c r="F111" s="32" t="s">
        <v>158</v>
      </c>
      <c r="G111" s="33">
        <v>0.0</v>
      </c>
      <c r="H111" s="33">
        <v>1.0</v>
      </c>
      <c r="I111" s="33">
        <v>0.0</v>
      </c>
      <c r="J111" s="33">
        <v>0.0</v>
      </c>
      <c r="K111" s="33">
        <v>0.0</v>
      </c>
      <c r="L111" s="33">
        <v>0.0</v>
      </c>
      <c r="M111" s="25">
        <f t="shared" si="1"/>
        <v>1</v>
      </c>
      <c r="N111" s="11">
        <f t="shared" si="2"/>
        <v>0.009090909091</v>
      </c>
    </row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autoFilter ref="$A$1:$N$1">
    <sortState ref="A1:N1">
      <sortCondition ref="F1"/>
      <sortCondition descending="1" ref="M1"/>
    </sortState>
  </autoFilter>
  <conditionalFormatting sqref="N2:N111">
    <cfRule type="colorScale" priority="1">
      <colorScale>
        <cfvo type="percent" val="0"/>
        <cfvo type="percentile" val="50"/>
        <cfvo type="max"/>
        <color rgb="FFF8696B"/>
        <color rgb="FFFFEB84"/>
        <color rgb="FF63BE7B"/>
      </colorScale>
    </cfRule>
  </conditionalFormatting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29"/>
    <col customWidth="1" min="2" max="2" width="5.57"/>
    <col customWidth="1" min="3" max="3" width="7.43"/>
    <col customWidth="1" min="4" max="4" width="27.0"/>
    <col customWidth="1" min="5" max="5" width="17.57"/>
    <col customWidth="1" min="6" max="6" width="6.0"/>
    <col customWidth="1" min="7" max="12" width="9.29"/>
    <col customWidth="1" min="13" max="13" width="9.57"/>
    <col customWidth="1" min="14" max="14" width="13.29"/>
    <col customWidth="1" min="15" max="26" width="8.71"/>
  </cols>
  <sheetData>
    <row r="1" ht="14.25" customHeight="1">
      <c r="A1" s="34" t="s">
        <v>212</v>
      </c>
      <c r="B1" s="34" t="s">
        <v>213</v>
      </c>
      <c r="C1" s="34" t="s">
        <v>214</v>
      </c>
      <c r="D1" s="34" t="s">
        <v>215</v>
      </c>
      <c r="E1" s="34" t="s">
        <v>216</v>
      </c>
      <c r="F1" s="34" t="s">
        <v>217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</row>
    <row r="2" ht="14.25" customHeight="1">
      <c r="A2" s="35">
        <v>15795.0</v>
      </c>
      <c r="B2" s="36" t="s">
        <v>218</v>
      </c>
      <c r="C2" s="37">
        <v>467.0</v>
      </c>
      <c r="D2" s="36" t="s">
        <v>219</v>
      </c>
      <c r="E2" s="36" t="s">
        <v>16</v>
      </c>
      <c r="F2" s="38" t="s">
        <v>17</v>
      </c>
      <c r="G2" s="9">
        <v>1.0</v>
      </c>
      <c r="H2" s="9">
        <v>10.0</v>
      </c>
      <c r="I2" s="9">
        <v>14.0</v>
      </c>
      <c r="J2" s="9">
        <v>3.0</v>
      </c>
      <c r="K2" s="9">
        <v>3.0</v>
      </c>
      <c r="L2" s="9">
        <v>12.0</v>
      </c>
      <c r="M2" s="39">
        <f t="shared" ref="M2:M79" si="1">SUM(G2:L2)</f>
        <v>43</v>
      </c>
      <c r="N2" s="11">
        <f t="shared" ref="N2:N79" si="2">SUM(M2/78)</f>
        <v>0.5512820513</v>
      </c>
    </row>
    <row r="3" ht="14.25" customHeight="1">
      <c r="A3" s="40">
        <v>5754.0</v>
      </c>
      <c r="B3" s="15" t="s">
        <v>218</v>
      </c>
      <c r="C3" s="41">
        <v>7497.0</v>
      </c>
      <c r="D3" s="15" t="s">
        <v>220</v>
      </c>
      <c r="E3" s="15" t="s">
        <v>221</v>
      </c>
      <c r="F3" s="42" t="s">
        <v>17</v>
      </c>
      <c r="G3" s="17">
        <v>1.0</v>
      </c>
      <c r="H3" s="17">
        <v>10.0</v>
      </c>
      <c r="I3" s="17">
        <v>14.0</v>
      </c>
      <c r="J3" s="17">
        <v>3.0</v>
      </c>
      <c r="K3" s="17">
        <v>3.0</v>
      </c>
      <c r="L3" s="17">
        <v>12.0</v>
      </c>
      <c r="M3" s="43">
        <f t="shared" si="1"/>
        <v>43</v>
      </c>
      <c r="N3" s="44">
        <f t="shared" si="2"/>
        <v>0.5512820513</v>
      </c>
    </row>
    <row r="4" ht="14.25" customHeight="1">
      <c r="A4" s="40">
        <v>10898.0</v>
      </c>
      <c r="B4" s="15" t="s">
        <v>218</v>
      </c>
      <c r="C4" s="41">
        <v>619.0</v>
      </c>
      <c r="D4" s="15" t="s">
        <v>222</v>
      </c>
      <c r="E4" s="15" t="s">
        <v>223</v>
      </c>
      <c r="F4" s="42" t="s">
        <v>20</v>
      </c>
      <c r="G4" s="17">
        <v>0.0</v>
      </c>
      <c r="H4" s="17">
        <v>8.0</v>
      </c>
      <c r="I4" s="17">
        <v>14.0</v>
      </c>
      <c r="J4" s="17">
        <v>5.0</v>
      </c>
      <c r="K4" s="17">
        <v>3.0</v>
      </c>
      <c r="L4" s="17">
        <v>12.0</v>
      </c>
      <c r="M4" s="43">
        <f t="shared" si="1"/>
        <v>42</v>
      </c>
      <c r="N4" s="44">
        <f t="shared" si="2"/>
        <v>0.5384615385</v>
      </c>
    </row>
    <row r="5" ht="14.25" customHeight="1">
      <c r="A5" s="40">
        <v>38288.0</v>
      </c>
      <c r="B5" s="15" t="s">
        <v>218</v>
      </c>
      <c r="C5" s="41">
        <v>545.0</v>
      </c>
      <c r="D5" s="15" t="s">
        <v>224</v>
      </c>
      <c r="E5" s="15" t="s">
        <v>225</v>
      </c>
      <c r="F5" s="42" t="s">
        <v>17</v>
      </c>
      <c r="G5" s="17">
        <v>0.0</v>
      </c>
      <c r="H5" s="17">
        <v>8.0</v>
      </c>
      <c r="I5" s="17">
        <v>12.0</v>
      </c>
      <c r="J5" s="17">
        <v>5.0</v>
      </c>
      <c r="K5" s="17">
        <v>3.0</v>
      </c>
      <c r="L5" s="17">
        <v>13.0</v>
      </c>
      <c r="M5" s="43">
        <f t="shared" si="1"/>
        <v>41</v>
      </c>
      <c r="N5" s="44">
        <f t="shared" si="2"/>
        <v>0.5256410256</v>
      </c>
    </row>
    <row r="6" ht="14.25" customHeight="1">
      <c r="A6" s="40">
        <v>28703.0</v>
      </c>
      <c r="B6" s="15" t="s">
        <v>218</v>
      </c>
      <c r="C6" s="41">
        <v>324.0</v>
      </c>
      <c r="D6" s="15" t="s">
        <v>226</v>
      </c>
      <c r="E6" s="15" t="s">
        <v>227</v>
      </c>
      <c r="F6" s="42" t="s">
        <v>20</v>
      </c>
      <c r="G6" s="17">
        <v>1.0</v>
      </c>
      <c r="H6" s="17">
        <v>5.0</v>
      </c>
      <c r="I6" s="17">
        <v>12.0</v>
      </c>
      <c r="J6" s="17">
        <v>5.0</v>
      </c>
      <c r="K6" s="17">
        <v>3.0</v>
      </c>
      <c r="L6" s="17">
        <v>11.0</v>
      </c>
      <c r="M6" s="43">
        <f t="shared" si="1"/>
        <v>37</v>
      </c>
      <c r="N6" s="44">
        <f t="shared" si="2"/>
        <v>0.4743589744</v>
      </c>
    </row>
    <row r="7" ht="14.25" customHeight="1">
      <c r="A7" s="40">
        <v>33550.0</v>
      </c>
      <c r="B7" s="15" t="s">
        <v>218</v>
      </c>
      <c r="C7" s="41">
        <v>6795.0</v>
      </c>
      <c r="D7" s="15" t="s">
        <v>228</v>
      </c>
      <c r="E7" s="15" t="s">
        <v>229</v>
      </c>
      <c r="F7" s="42" t="s">
        <v>20</v>
      </c>
      <c r="G7" s="17">
        <v>2.0</v>
      </c>
      <c r="H7" s="17">
        <v>6.0</v>
      </c>
      <c r="I7" s="17">
        <v>9.0</v>
      </c>
      <c r="J7" s="17">
        <v>5.0</v>
      </c>
      <c r="K7" s="17">
        <v>2.0</v>
      </c>
      <c r="L7" s="17">
        <v>11.0</v>
      </c>
      <c r="M7" s="43">
        <f t="shared" si="1"/>
        <v>35</v>
      </c>
      <c r="N7" s="44">
        <f t="shared" si="2"/>
        <v>0.4487179487</v>
      </c>
    </row>
    <row r="8" ht="14.25" customHeight="1">
      <c r="A8" s="40">
        <v>33698.0</v>
      </c>
      <c r="B8" s="15" t="s">
        <v>218</v>
      </c>
      <c r="C8" s="41">
        <v>2169.0</v>
      </c>
      <c r="D8" s="15" t="s">
        <v>230</v>
      </c>
      <c r="E8" s="15" t="s">
        <v>16</v>
      </c>
      <c r="F8" s="42" t="s">
        <v>17</v>
      </c>
      <c r="G8" s="17">
        <v>1.0</v>
      </c>
      <c r="H8" s="17">
        <v>8.0</v>
      </c>
      <c r="I8" s="17">
        <v>7.0</v>
      </c>
      <c r="J8" s="17">
        <v>3.0</v>
      </c>
      <c r="K8" s="17">
        <v>2.0</v>
      </c>
      <c r="L8" s="17">
        <v>10.0</v>
      </c>
      <c r="M8" s="43">
        <f t="shared" si="1"/>
        <v>31</v>
      </c>
      <c r="N8" s="44">
        <f t="shared" si="2"/>
        <v>0.3974358974</v>
      </c>
    </row>
    <row r="9" ht="14.25" customHeight="1">
      <c r="A9" s="40">
        <v>10713.0</v>
      </c>
      <c r="B9" s="15" t="s">
        <v>218</v>
      </c>
      <c r="C9" s="41">
        <v>685.0</v>
      </c>
      <c r="D9" s="15" t="s">
        <v>231</v>
      </c>
      <c r="E9" s="15" t="s">
        <v>232</v>
      </c>
      <c r="F9" s="42" t="s">
        <v>233</v>
      </c>
      <c r="G9" s="17">
        <v>0.0</v>
      </c>
      <c r="H9" s="17">
        <v>3.0</v>
      </c>
      <c r="I9" s="17">
        <v>8.0</v>
      </c>
      <c r="J9" s="17">
        <v>4.0</v>
      </c>
      <c r="K9" s="17">
        <v>3.0</v>
      </c>
      <c r="L9" s="17">
        <v>12.0</v>
      </c>
      <c r="M9" s="43">
        <f t="shared" si="1"/>
        <v>30</v>
      </c>
      <c r="N9" s="44">
        <f t="shared" si="2"/>
        <v>0.3846153846</v>
      </c>
    </row>
    <row r="10" ht="14.25" customHeight="1">
      <c r="A10" s="40">
        <v>2953.0</v>
      </c>
      <c r="B10" s="15" t="s">
        <v>218</v>
      </c>
      <c r="C10" s="41">
        <v>42036.0</v>
      </c>
      <c r="D10" s="15" t="s">
        <v>234</v>
      </c>
      <c r="E10" s="15" t="s">
        <v>235</v>
      </c>
      <c r="F10" s="42" t="s">
        <v>77</v>
      </c>
      <c r="G10" s="17">
        <v>1.0</v>
      </c>
      <c r="H10" s="17">
        <v>4.0</v>
      </c>
      <c r="I10" s="17">
        <v>5.0</v>
      </c>
      <c r="J10" s="17">
        <v>4.0</v>
      </c>
      <c r="K10" s="17">
        <v>1.0</v>
      </c>
      <c r="L10" s="17">
        <v>12.0</v>
      </c>
      <c r="M10" s="43">
        <f t="shared" si="1"/>
        <v>27</v>
      </c>
      <c r="N10" s="44">
        <f t="shared" si="2"/>
        <v>0.3461538462</v>
      </c>
    </row>
    <row r="11" ht="14.25" customHeight="1">
      <c r="A11" s="40">
        <v>10423.0</v>
      </c>
      <c r="B11" s="15" t="s">
        <v>218</v>
      </c>
      <c r="C11" s="41">
        <v>47711.0</v>
      </c>
      <c r="D11" s="15" t="s">
        <v>236</v>
      </c>
      <c r="E11" s="15" t="s">
        <v>237</v>
      </c>
      <c r="F11" s="42" t="s">
        <v>69</v>
      </c>
      <c r="G11" s="17">
        <v>0.0</v>
      </c>
      <c r="H11" s="17">
        <v>4.0</v>
      </c>
      <c r="I11" s="17">
        <v>8.0</v>
      </c>
      <c r="J11" s="17">
        <v>4.0</v>
      </c>
      <c r="K11" s="17">
        <v>2.0</v>
      </c>
      <c r="L11" s="17">
        <v>9.0</v>
      </c>
      <c r="M11" s="43">
        <f t="shared" si="1"/>
        <v>27</v>
      </c>
      <c r="N11" s="44">
        <f t="shared" si="2"/>
        <v>0.3461538462</v>
      </c>
    </row>
    <row r="12" ht="14.25" customHeight="1">
      <c r="A12" s="40">
        <v>28146.0</v>
      </c>
      <c r="B12" s="15" t="s">
        <v>218</v>
      </c>
      <c r="C12" s="41">
        <v>9165.0</v>
      </c>
      <c r="D12" s="15" t="s">
        <v>238</v>
      </c>
      <c r="E12" s="15" t="s">
        <v>110</v>
      </c>
      <c r="F12" s="42" t="s">
        <v>62</v>
      </c>
      <c r="G12" s="17">
        <v>0.0</v>
      </c>
      <c r="H12" s="17">
        <v>2.0</v>
      </c>
      <c r="I12" s="17">
        <v>7.0</v>
      </c>
      <c r="J12" s="17">
        <v>4.0</v>
      </c>
      <c r="K12" s="17">
        <v>0.0</v>
      </c>
      <c r="L12" s="17">
        <v>14.0</v>
      </c>
      <c r="M12" s="43">
        <f t="shared" si="1"/>
        <v>27</v>
      </c>
      <c r="N12" s="44">
        <f t="shared" si="2"/>
        <v>0.3461538462</v>
      </c>
    </row>
    <row r="13" ht="14.25" customHeight="1">
      <c r="A13" s="40">
        <v>7716.0</v>
      </c>
      <c r="B13" s="15" t="s">
        <v>218</v>
      </c>
      <c r="C13" s="41">
        <v>659.0</v>
      </c>
      <c r="D13" s="15" t="s">
        <v>239</v>
      </c>
      <c r="E13" s="15" t="s">
        <v>240</v>
      </c>
      <c r="F13" s="42" t="s">
        <v>233</v>
      </c>
      <c r="G13" s="17">
        <v>0.0</v>
      </c>
      <c r="H13" s="17">
        <v>4.0</v>
      </c>
      <c r="I13" s="17">
        <v>5.0</v>
      </c>
      <c r="J13" s="17">
        <v>4.0</v>
      </c>
      <c r="K13" s="17">
        <v>3.0</v>
      </c>
      <c r="L13" s="17">
        <v>10.0</v>
      </c>
      <c r="M13" s="43">
        <f t="shared" si="1"/>
        <v>26</v>
      </c>
      <c r="N13" s="44">
        <f t="shared" si="2"/>
        <v>0.3333333333</v>
      </c>
    </row>
    <row r="14" ht="14.25" customHeight="1">
      <c r="A14" s="40">
        <v>39726.0</v>
      </c>
      <c r="B14" s="15" t="s">
        <v>218</v>
      </c>
      <c r="C14" s="41">
        <v>784.0</v>
      </c>
      <c r="D14" s="15" t="s">
        <v>24</v>
      </c>
      <c r="E14" s="15" t="s">
        <v>25</v>
      </c>
      <c r="F14" s="42" t="s">
        <v>17</v>
      </c>
      <c r="G14" s="17">
        <v>1.0</v>
      </c>
      <c r="H14" s="17">
        <v>1.0</v>
      </c>
      <c r="I14" s="17">
        <v>4.0</v>
      </c>
      <c r="J14" s="17">
        <v>4.0</v>
      </c>
      <c r="K14" s="17">
        <v>3.0</v>
      </c>
      <c r="L14" s="17">
        <v>12.0</v>
      </c>
      <c r="M14" s="43">
        <f t="shared" si="1"/>
        <v>25</v>
      </c>
      <c r="N14" s="44">
        <f t="shared" si="2"/>
        <v>0.3205128205</v>
      </c>
    </row>
    <row r="15" ht="14.25" customHeight="1">
      <c r="A15" s="40">
        <v>78907.0</v>
      </c>
      <c r="B15" s="15" t="s">
        <v>218</v>
      </c>
      <c r="C15" s="41">
        <v>9165.0</v>
      </c>
      <c r="D15" s="15" t="s">
        <v>238</v>
      </c>
      <c r="E15" s="15" t="s">
        <v>110</v>
      </c>
      <c r="F15" s="42" t="s">
        <v>62</v>
      </c>
      <c r="G15" s="17">
        <v>0.0</v>
      </c>
      <c r="H15" s="17">
        <v>3.0</v>
      </c>
      <c r="I15" s="17">
        <v>5.0</v>
      </c>
      <c r="J15" s="17">
        <v>3.0</v>
      </c>
      <c r="K15" s="17">
        <v>0.0</v>
      </c>
      <c r="L15" s="17">
        <v>14.0</v>
      </c>
      <c r="M15" s="43">
        <f t="shared" si="1"/>
        <v>25</v>
      </c>
      <c r="N15" s="44">
        <f t="shared" si="2"/>
        <v>0.3205128205</v>
      </c>
    </row>
    <row r="16" ht="14.25" customHeight="1">
      <c r="A16" s="40">
        <v>28166.0</v>
      </c>
      <c r="B16" s="15" t="s">
        <v>218</v>
      </c>
      <c r="C16" s="41">
        <v>9165.0</v>
      </c>
      <c r="D16" s="15" t="s">
        <v>238</v>
      </c>
      <c r="E16" s="15" t="s">
        <v>110</v>
      </c>
      <c r="F16" s="42" t="s">
        <v>62</v>
      </c>
      <c r="G16" s="17">
        <v>0.0</v>
      </c>
      <c r="H16" s="17">
        <v>2.0</v>
      </c>
      <c r="I16" s="17">
        <v>6.0</v>
      </c>
      <c r="J16" s="17">
        <v>3.0</v>
      </c>
      <c r="K16" s="17">
        <v>0.0</v>
      </c>
      <c r="L16" s="17">
        <v>14.0</v>
      </c>
      <c r="M16" s="43">
        <f t="shared" si="1"/>
        <v>25</v>
      </c>
      <c r="N16" s="44">
        <f t="shared" si="2"/>
        <v>0.3205128205</v>
      </c>
    </row>
    <row r="17" ht="14.25" customHeight="1">
      <c r="A17" s="40">
        <v>34338.0</v>
      </c>
      <c r="B17" s="15" t="s">
        <v>218</v>
      </c>
      <c r="C17" s="41">
        <v>47973.0</v>
      </c>
      <c r="D17" s="15" t="s">
        <v>123</v>
      </c>
      <c r="E17" s="15" t="s">
        <v>241</v>
      </c>
      <c r="F17" s="42" t="s">
        <v>77</v>
      </c>
      <c r="G17" s="17">
        <v>3.0</v>
      </c>
      <c r="H17" s="17">
        <v>2.0</v>
      </c>
      <c r="I17" s="17">
        <v>6.0</v>
      </c>
      <c r="J17" s="17">
        <v>1.0</v>
      </c>
      <c r="K17" s="17">
        <v>1.0</v>
      </c>
      <c r="L17" s="17">
        <v>12.0</v>
      </c>
      <c r="M17" s="43">
        <f t="shared" si="1"/>
        <v>25</v>
      </c>
      <c r="N17" s="44">
        <f t="shared" si="2"/>
        <v>0.3205128205</v>
      </c>
    </row>
    <row r="18" ht="14.25" customHeight="1">
      <c r="A18" s="40">
        <v>78900.0</v>
      </c>
      <c r="B18" s="15" t="s">
        <v>218</v>
      </c>
      <c r="C18" s="41">
        <v>449.0</v>
      </c>
      <c r="D18" s="15" t="s">
        <v>85</v>
      </c>
      <c r="E18" s="15" t="s">
        <v>86</v>
      </c>
      <c r="F18" s="42" t="s">
        <v>52</v>
      </c>
      <c r="G18" s="17">
        <v>0.0</v>
      </c>
      <c r="H18" s="17">
        <v>4.0</v>
      </c>
      <c r="I18" s="17">
        <v>8.0</v>
      </c>
      <c r="J18" s="17">
        <v>1.0</v>
      </c>
      <c r="K18" s="17">
        <v>1.0</v>
      </c>
      <c r="L18" s="17">
        <v>10.0</v>
      </c>
      <c r="M18" s="43">
        <f t="shared" si="1"/>
        <v>24</v>
      </c>
      <c r="N18" s="44">
        <f t="shared" si="2"/>
        <v>0.3076923077</v>
      </c>
    </row>
    <row r="19" ht="14.25" customHeight="1">
      <c r="A19" s="40">
        <v>28169.0</v>
      </c>
      <c r="B19" s="15" t="s">
        <v>218</v>
      </c>
      <c r="C19" s="41">
        <v>9165.0</v>
      </c>
      <c r="D19" s="15" t="s">
        <v>238</v>
      </c>
      <c r="E19" s="15" t="s">
        <v>110</v>
      </c>
      <c r="F19" s="42" t="s">
        <v>62</v>
      </c>
      <c r="G19" s="17">
        <v>0.0</v>
      </c>
      <c r="H19" s="17">
        <v>2.0</v>
      </c>
      <c r="I19" s="17">
        <v>5.0</v>
      </c>
      <c r="J19" s="17">
        <v>3.0</v>
      </c>
      <c r="K19" s="17">
        <v>0.0</v>
      </c>
      <c r="L19" s="17">
        <v>14.0</v>
      </c>
      <c r="M19" s="43">
        <f t="shared" si="1"/>
        <v>24</v>
      </c>
      <c r="N19" s="44">
        <f t="shared" si="2"/>
        <v>0.3076923077</v>
      </c>
    </row>
    <row r="20" ht="14.25" customHeight="1">
      <c r="A20" s="40">
        <v>66012.0</v>
      </c>
      <c r="B20" s="15" t="s">
        <v>218</v>
      </c>
      <c r="C20" s="41">
        <v>769.0</v>
      </c>
      <c r="D20" s="15" t="s">
        <v>242</v>
      </c>
      <c r="E20" s="15" t="s">
        <v>243</v>
      </c>
      <c r="F20" s="42" t="s">
        <v>119</v>
      </c>
      <c r="G20" s="17">
        <v>1.0</v>
      </c>
      <c r="H20" s="17">
        <v>3.0</v>
      </c>
      <c r="I20" s="17">
        <v>3.0</v>
      </c>
      <c r="J20" s="17">
        <v>3.0</v>
      </c>
      <c r="K20" s="17">
        <v>1.0</v>
      </c>
      <c r="L20" s="17">
        <v>12.0</v>
      </c>
      <c r="M20" s="43">
        <f t="shared" si="1"/>
        <v>23</v>
      </c>
      <c r="N20" s="44">
        <f t="shared" si="2"/>
        <v>0.2948717949</v>
      </c>
    </row>
    <row r="21" ht="14.25" customHeight="1">
      <c r="A21" s="40">
        <v>78901.0</v>
      </c>
      <c r="B21" s="15" t="s">
        <v>218</v>
      </c>
      <c r="C21" s="41">
        <v>677.0</v>
      </c>
      <c r="D21" s="15" t="s">
        <v>244</v>
      </c>
      <c r="E21" s="15" t="s">
        <v>245</v>
      </c>
      <c r="F21" s="42" t="s">
        <v>246</v>
      </c>
      <c r="G21" s="17">
        <v>0.0</v>
      </c>
      <c r="H21" s="17">
        <v>4.0</v>
      </c>
      <c r="I21" s="17">
        <v>9.0</v>
      </c>
      <c r="J21" s="17">
        <v>3.0</v>
      </c>
      <c r="K21" s="17">
        <v>0.0</v>
      </c>
      <c r="L21" s="17">
        <v>7.0</v>
      </c>
      <c r="M21" s="43">
        <f t="shared" si="1"/>
        <v>23</v>
      </c>
      <c r="N21" s="44">
        <f t="shared" si="2"/>
        <v>0.2948717949</v>
      </c>
    </row>
    <row r="22" ht="14.25" customHeight="1">
      <c r="A22" s="40">
        <v>28168.0</v>
      </c>
      <c r="B22" s="15" t="s">
        <v>218</v>
      </c>
      <c r="C22" s="41">
        <v>9165.0</v>
      </c>
      <c r="D22" s="15" t="s">
        <v>238</v>
      </c>
      <c r="E22" s="15" t="s">
        <v>110</v>
      </c>
      <c r="F22" s="42" t="s">
        <v>62</v>
      </c>
      <c r="G22" s="17">
        <v>0.0</v>
      </c>
      <c r="H22" s="17">
        <v>2.0</v>
      </c>
      <c r="I22" s="17">
        <v>7.0</v>
      </c>
      <c r="J22" s="17">
        <v>1.0</v>
      </c>
      <c r="K22" s="17">
        <v>0.0</v>
      </c>
      <c r="L22" s="17">
        <v>13.0</v>
      </c>
      <c r="M22" s="43">
        <f t="shared" si="1"/>
        <v>23</v>
      </c>
      <c r="N22" s="44">
        <f t="shared" si="2"/>
        <v>0.2948717949</v>
      </c>
    </row>
    <row r="23" ht="14.25" customHeight="1">
      <c r="A23" s="40">
        <v>7153.0</v>
      </c>
      <c r="B23" s="15" t="s">
        <v>218</v>
      </c>
      <c r="C23" s="41">
        <v>6797.0</v>
      </c>
      <c r="D23" s="15" t="s">
        <v>247</v>
      </c>
      <c r="E23" s="15" t="s">
        <v>248</v>
      </c>
      <c r="F23" s="42" t="s">
        <v>249</v>
      </c>
      <c r="G23" s="17">
        <v>0.0</v>
      </c>
      <c r="H23" s="17">
        <v>2.0</v>
      </c>
      <c r="I23" s="17">
        <v>7.0</v>
      </c>
      <c r="J23" s="17">
        <v>2.0</v>
      </c>
      <c r="K23" s="17">
        <v>2.0</v>
      </c>
      <c r="L23" s="17">
        <v>9.0</v>
      </c>
      <c r="M23" s="43">
        <f t="shared" si="1"/>
        <v>22</v>
      </c>
      <c r="N23" s="44">
        <f t="shared" si="2"/>
        <v>0.2820512821</v>
      </c>
    </row>
    <row r="24" ht="14.25" customHeight="1">
      <c r="A24" s="40">
        <v>5629.0</v>
      </c>
      <c r="B24" s="15" t="s">
        <v>218</v>
      </c>
      <c r="C24" s="41">
        <v>328.0</v>
      </c>
      <c r="D24" s="15" t="s">
        <v>250</v>
      </c>
      <c r="E24" s="15" t="s">
        <v>153</v>
      </c>
      <c r="F24" s="42" t="s">
        <v>129</v>
      </c>
      <c r="G24" s="17">
        <v>1.0</v>
      </c>
      <c r="H24" s="17">
        <v>2.0</v>
      </c>
      <c r="I24" s="17">
        <v>7.0</v>
      </c>
      <c r="J24" s="17">
        <v>3.0</v>
      </c>
      <c r="K24" s="17">
        <v>1.0</v>
      </c>
      <c r="L24" s="17">
        <v>7.0</v>
      </c>
      <c r="M24" s="43">
        <f t="shared" si="1"/>
        <v>21</v>
      </c>
      <c r="N24" s="44">
        <f t="shared" si="2"/>
        <v>0.2692307692</v>
      </c>
    </row>
    <row r="25" ht="14.25" customHeight="1">
      <c r="A25" s="40">
        <v>10679.0</v>
      </c>
      <c r="B25" s="15" t="s">
        <v>218</v>
      </c>
      <c r="C25" s="41">
        <v>709.0</v>
      </c>
      <c r="D25" s="15" t="s">
        <v>251</v>
      </c>
      <c r="E25" s="15" t="s">
        <v>252</v>
      </c>
      <c r="F25" s="42" t="s">
        <v>253</v>
      </c>
      <c r="G25" s="17">
        <v>0.0</v>
      </c>
      <c r="H25" s="17">
        <v>3.0</v>
      </c>
      <c r="I25" s="17">
        <v>3.0</v>
      </c>
      <c r="J25" s="17">
        <v>3.0</v>
      </c>
      <c r="K25" s="17">
        <v>2.0</v>
      </c>
      <c r="L25" s="17">
        <v>9.0</v>
      </c>
      <c r="M25" s="43">
        <f t="shared" si="1"/>
        <v>20</v>
      </c>
      <c r="N25" s="44">
        <f t="shared" si="2"/>
        <v>0.2564102564</v>
      </c>
    </row>
    <row r="26" ht="14.25" customHeight="1">
      <c r="A26" s="40">
        <v>5773.0</v>
      </c>
      <c r="B26" s="15" t="s">
        <v>218</v>
      </c>
      <c r="C26" s="41">
        <v>282.0</v>
      </c>
      <c r="D26" s="15" t="s">
        <v>254</v>
      </c>
      <c r="E26" s="15" t="s">
        <v>255</v>
      </c>
      <c r="F26" s="42" t="s">
        <v>17</v>
      </c>
      <c r="G26" s="17">
        <v>0.0</v>
      </c>
      <c r="H26" s="17">
        <v>2.0</v>
      </c>
      <c r="I26" s="17">
        <v>6.0</v>
      </c>
      <c r="J26" s="17">
        <v>3.0</v>
      </c>
      <c r="K26" s="17">
        <v>2.0</v>
      </c>
      <c r="L26" s="17">
        <v>7.0</v>
      </c>
      <c r="M26" s="43">
        <f t="shared" si="1"/>
        <v>20</v>
      </c>
      <c r="N26" s="44">
        <f t="shared" si="2"/>
        <v>0.2564102564</v>
      </c>
    </row>
    <row r="27" ht="14.25" customHeight="1">
      <c r="A27" s="40">
        <v>37714.0</v>
      </c>
      <c r="B27" s="15" t="s">
        <v>218</v>
      </c>
      <c r="C27" s="41">
        <v>6249.0</v>
      </c>
      <c r="D27" s="15" t="s">
        <v>256</v>
      </c>
      <c r="E27" s="15" t="s">
        <v>257</v>
      </c>
      <c r="F27" s="42" t="s">
        <v>69</v>
      </c>
      <c r="G27" s="17">
        <v>1.0</v>
      </c>
      <c r="H27" s="17">
        <v>1.0</v>
      </c>
      <c r="I27" s="17">
        <v>10.0</v>
      </c>
      <c r="J27" s="17">
        <v>3.0</v>
      </c>
      <c r="K27" s="17">
        <v>0.0</v>
      </c>
      <c r="L27" s="17">
        <v>5.0</v>
      </c>
      <c r="M27" s="43">
        <f t="shared" si="1"/>
        <v>20</v>
      </c>
      <c r="N27" s="44">
        <f t="shared" si="2"/>
        <v>0.2564102564</v>
      </c>
    </row>
    <row r="28" ht="14.25" customHeight="1">
      <c r="A28" s="40">
        <v>33966.0</v>
      </c>
      <c r="B28" s="15" t="s">
        <v>218</v>
      </c>
      <c r="C28" s="41">
        <v>240.0</v>
      </c>
      <c r="D28" s="15" t="s">
        <v>258</v>
      </c>
      <c r="E28" s="15" t="s">
        <v>259</v>
      </c>
      <c r="F28" s="42" t="s">
        <v>74</v>
      </c>
      <c r="G28" s="17">
        <v>0.0</v>
      </c>
      <c r="H28" s="17">
        <v>2.0</v>
      </c>
      <c r="I28" s="17">
        <v>7.0</v>
      </c>
      <c r="J28" s="17">
        <v>2.0</v>
      </c>
      <c r="K28" s="17">
        <v>1.0</v>
      </c>
      <c r="L28" s="17">
        <v>6.0</v>
      </c>
      <c r="M28" s="43">
        <f t="shared" si="1"/>
        <v>18</v>
      </c>
      <c r="N28" s="44">
        <f t="shared" si="2"/>
        <v>0.2307692308</v>
      </c>
    </row>
    <row r="29" ht="14.25" customHeight="1">
      <c r="A29" s="40">
        <v>27168.0</v>
      </c>
      <c r="B29" s="15" t="s">
        <v>218</v>
      </c>
      <c r="C29" s="41">
        <v>710.0</v>
      </c>
      <c r="D29" s="15" t="s">
        <v>260</v>
      </c>
      <c r="E29" s="15" t="s">
        <v>261</v>
      </c>
      <c r="F29" s="42" t="s">
        <v>262</v>
      </c>
      <c r="G29" s="17">
        <v>0.0</v>
      </c>
      <c r="H29" s="17">
        <v>1.0</v>
      </c>
      <c r="I29" s="17">
        <v>5.0</v>
      </c>
      <c r="J29" s="17">
        <v>2.0</v>
      </c>
      <c r="K29" s="17">
        <v>2.0</v>
      </c>
      <c r="L29" s="17">
        <v>8.0</v>
      </c>
      <c r="M29" s="43">
        <f t="shared" si="1"/>
        <v>18</v>
      </c>
      <c r="N29" s="44">
        <f t="shared" si="2"/>
        <v>0.2307692308</v>
      </c>
    </row>
    <row r="30" ht="14.25" customHeight="1">
      <c r="A30" s="40">
        <v>22716.0</v>
      </c>
      <c r="B30" s="15" t="s">
        <v>218</v>
      </c>
      <c r="C30" s="41">
        <v>660.0</v>
      </c>
      <c r="D30" s="15" t="s">
        <v>263</v>
      </c>
      <c r="E30" s="15" t="s">
        <v>264</v>
      </c>
      <c r="F30" s="42" t="s">
        <v>262</v>
      </c>
      <c r="G30" s="17">
        <v>0.0</v>
      </c>
      <c r="H30" s="17">
        <v>1.0</v>
      </c>
      <c r="I30" s="17">
        <v>4.0</v>
      </c>
      <c r="J30" s="17">
        <v>2.0</v>
      </c>
      <c r="K30" s="17">
        <v>2.0</v>
      </c>
      <c r="L30" s="17">
        <v>9.0</v>
      </c>
      <c r="M30" s="43">
        <f t="shared" si="1"/>
        <v>18</v>
      </c>
      <c r="N30" s="44">
        <f t="shared" si="2"/>
        <v>0.2307692308</v>
      </c>
    </row>
    <row r="31" ht="14.25" customHeight="1">
      <c r="A31" s="40">
        <v>30878.0</v>
      </c>
      <c r="B31" s="15" t="s">
        <v>218</v>
      </c>
      <c r="C31" s="41">
        <v>408.0</v>
      </c>
      <c r="D31" s="15" t="s">
        <v>265</v>
      </c>
      <c r="E31" s="15" t="s">
        <v>266</v>
      </c>
      <c r="F31" s="42" t="s">
        <v>172</v>
      </c>
      <c r="G31" s="17">
        <v>0.0</v>
      </c>
      <c r="H31" s="17">
        <v>1.0</v>
      </c>
      <c r="I31" s="17">
        <v>7.0</v>
      </c>
      <c r="J31" s="17">
        <v>3.0</v>
      </c>
      <c r="K31" s="17">
        <v>0.0</v>
      </c>
      <c r="L31" s="17">
        <v>7.0</v>
      </c>
      <c r="M31" s="43">
        <f t="shared" si="1"/>
        <v>18</v>
      </c>
      <c r="N31" s="44">
        <f t="shared" si="2"/>
        <v>0.2307692308</v>
      </c>
    </row>
    <row r="32" ht="14.25" customHeight="1">
      <c r="A32" s="40">
        <v>39253.0</v>
      </c>
      <c r="B32" s="15" t="s">
        <v>218</v>
      </c>
      <c r="C32" s="41">
        <v>42310.0</v>
      </c>
      <c r="D32" s="15" t="s">
        <v>267</v>
      </c>
      <c r="E32" s="15" t="s">
        <v>268</v>
      </c>
      <c r="F32" s="42" t="s">
        <v>269</v>
      </c>
      <c r="G32" s="17">
        <v>1.0</v>
      </c>
      <c r="H32" s="17">
        <v>2.0</v>
      </c>
      <c r="I32" s="17">
        <v>5.0</v>
      </c>
      <c r="J32" s="17">
        <v>3.0</v>
      </c>
      <c r="K32" s="17">
        <v>0.0</v>
      </c>
      <c r="L32" s="17">
        <v>7.0</v>
      </c>
      <c r="M32" s="43">
        <f t="shared" si="1"/>
        <v>18</v>
      </c>
      <c r="N32" s="44">
        <f t="shared" si="2"/>
        <v>0.2307692308</v>
      </c>
    </row>
    <row r="33" ht="14.25" customHeight="1">
      <c r="A33" s="40">
        <v>22859.0</v>
      </c>
      <c r="B33" s="15" t="s">
        <v>218</v>
      </c>
      <c r="C33" s="41">
        <v>560.0</v>
      </c>
      <c r="D33" s="15" t="s">
        <v>270</v>
      </c>
      <c r="E33" s="15" t="s">
        <v>271</v>
      </c>
      <c r="F33" s="42" t="s">
        <v>129</v>
      </c>
      <c r="G33" s="17">
        <v>0.0</v>
      </c>
      <c r="H33" s="17">
        <v>1.0</v>
      </c>
      <c r="I33" s="17">
        <v>4.0</v>
      </c>
      <c r="J33" s="17">
        <v>3.0</v>
      </c>
      <c r="K33" s="17">
        <v>0.0</v>
      </c>
      <c r="L33" s="17">
        <v>9.0</v>
      </c>
      <c r="M33" s="43">
        <f t="shared" si="1"/>
        <v>17</v>
      </c>
      <c r="N33" s="44">
        <f t="shared" si="2"/>
        <v>0.2179487179</v>
      </c>
    </row>
    <row r="34" ht="14.25" customHeight="1">
      <c r="A34" s="40">
        <v>15735.0</v>
      </c>
      <c r="B34" s="15" t="s">
        <v>218</v>
      </c>
      <c r="C34" s="41">
        <v>49244.0</v>
      </c>
      <c r="D34" s="15" t="s">
        <v>149</v>
      </c>
      <c r="E34" s="15" t="s">
        <v>272</v>
      </c>
      <c r="F34" s="42" t="s">
        <v>62</v>
      </c>
      <c r="G34" s="17">
        <v>0.0</v>
      </c>
      <c r="H34" s="17">
        <v>2.0</v>
      </c>
      <c r="I34" s="17">
        <v>5.0</v>
      </c>
      <c r="J34" s="17">
        <v>1.0</v>
      </c>
      <c r="K34" s="17">
        <v>1.0</v>
      </c>
      <c r="L34" s="17">
        <v>8.0</v>
      </c>
      <c r="M34" s="43">
        <f t="shared" si="1"/>
        <v>17</v>
      </c>
      <c r="N34" s="44">
        <f t="shared" si="2"/>
        <v>0.2179487179</v>
      </c>
    </row>
    <row r="35" ht="14.25" customHeight="1">
      <c r="A35" s="40">
        <v>22725.0</v>
      </c>
      <c r="B35" s="15" t="s">
        <v>218</v>
      </c>
      <c r="C35" s="41">
        <v>682.0</v>
      </c>
      <c r="D35" s="15" t="s">
        <v>273</v>
      </c>
      <c r="E35" s="15" t="s">
        <v>274</v>
      </c>
      <c r="F35" s="42" t="s">
        <v>275</v>
      </c>
      <c r="G35" s="17">
        <v>0.0</v>
      </c>
      <c r="H35" s="17">
        <v>3.0</v>
      </c>
      <c r="I35" s="17">
        <v>2.0</v>
      </c>
      <c r="J35" s="17">
        <v>1.0</v>
      </c>
      <c r="K35" s="17">
        <v>2.0</v>
      </c>
      <c r="L35" s="17">
        <v>9.0</v>
      </c>
      <c r="M35" s="43">
        <f t="shared" si="1"/>
        <v>17</v>
      </c>
      <c r="N35" s="44">
        <f t="shared" si="2"/>
        <v>0.2179487179</v>
      </c>
    </row>
    <row r="36" ht="14.25" customHeight="1">
      <c r="A36" s="40">
        <v>73682.0</v>
      </c>
      <c r="B36" s="15" t="s">
        <v>218</v>
      </c>
      <c r="C36" s="41">
        <v>5755.0</v>
      </c>
      <c r="D36" s="15" t="s">
        <v>276</v>
      </c>
      <c r="E36" s="15" t="s">
        <v>180</v>
      </c>
      <c r="F36" s="42" t="s">
        <v>181</v>
      </c>
      <c r="G36" s="17">
        <v>0.0</v>
      </c>
      <c r="H36" s="17">
        <v>2.0</v>
      </c>
      <c r="I36" s="17">
        <v>4.0</v>
      </c>
      <c r="J36" s="17">
        <v>0.0</v>
      </c>
      <c r="K36" s="17">
        <v>1.0</v>
      </c>
      <c r="L36" s="17">
        <v>10.0</v>
      </c>
      <c r="M36" s="43">
        <f t="shared" si="1"/>
        <v>17</v>
      </c>
      <c r="N36" s="44">
        <f t="shared" si="2"/>
        <v>0.2179487179</v>
      </c>
    </row>
    <row r="37" ht="14.25" customHeight="1">
      <c r="A37" s="40">
        <v>25526.0</v>
      </c>
      <c r="B37" s="15" t="s">
        <v>218</v>
      </c>
      <c r="C37" s="41">
        <v>199.0</v>
      </c>
      <c r="D37" s="15" t="s">
        <v>277</v>
      </c>
      <c r="E37" s="15" t="s">
        <v>278</v>
      </c>
      <c r="F37" s="42" t="s">
        <v>140</v>
      </c>
      <c r="G37" s="17">
        <v>0.0</v>
      </c>
      <c r="H37" s="17">
        <v>4.0</v>
      </c>
      <c r="I37" s="17">
        <v>3.0</v>
      </c>
      <c r="J37" s="17">
        <v>2.0</v>
      </c>
      <c r="K37" s="17">
        <v>0.0</v>
      </c>
      <c r="L37" s="17">
        <v>8.0</v>
      </c>
      <c r="M37" s="43">
        <f t="shared" si="1"/>
        <v>17</v>
      </c>
      <c r="N37" s="44">
        <f t="shared" si="2"/>
        <v>0.2179487179</v>
      </c>
    </row>
    <row r="38" ht="14.25" customHeight="1">
      <c r="A38" s="40">
        <v>84302.0</v>
      </c>
      <c r="B38" s="15" t="s">
        <v>218</v>
      </c>
      <c r="C38" s="41">
        <v>49244.0</v>
      </c>
      <c r="D38" s="15" t="s">
        <v>149</v>
      </c>
      <c r="E38" s="15" t="s">
        <v>272</v>
      </c>
      <c r="F38" s="42" t="s">
        <v>62</v>
      </c>
      <c r="G38" s="17">
        <v>0.0</v>
      </c>
      <c r="H38" s="17">
        <v>1.0</v>
      </c>
      <c r="I38" s="17">
        <v>4.0</v>
      </c>
      <c r="J38" s="17">
        <v>1.0</v>
      </c>
      <c r="K38" s="17">
        <v>1.0</v>
      </c>
      <c r="L38" s="17">
        <v>9.0</v>
      </c>
      <c r="M38" s="43">
        <f t="shared" si="1"/>
        <v>16</v>
      </c>
      <c r="N38" s="44">
        <f t="shared" si="2"/>
        <v>0.2051282051</v>
      </c>
    </row>
    <row r="39" ht="14.25" customHeight="1">
      <c r="A39" s="40">
        <v>84298.0</v>
      </c>
      <c r="B39" s="15" t="s">
        <v>218</v>
      </c>
      <c r="C39" s="41">
        <v>49244.0</v>
      </c>
      <c r="D39" s="15" t="s">
        <v>149</v>
      </c>
      <c r="E39" s="15" t="s">
        <v>272</v>
      </c>
      <c r="F39" s="42" t="s">
        <v>62</v>
      </c>
      <c r="G39" s="17">
        <v>0.0</v>
      </c>
      <c r="H39" s="17">
        <v>2.0</v>
      </c>
      <c r="I39" s="17">
        <v>4.0</v>
      </c>
      <c r="J39" s="17">
        <v>1.0</v>
      </c>
      <c r="K39" s="17">
        <v>1.0</v>
      </c>
      <c r="L39" s="17">
        <v>8.0</v>
      </c>
      <c r="M39" s="43">
        <f t="shared" si="1"/>
        <v>16</v>
      </c>
      <c r="N39" s="44">
        <f t="shared" si="2"/>
        <v>0.2051282051</v>
      </c>
    </row>
    <row r="40" ht="14.25" customHeight="1">
      <c r="A40" s="40">
        <v>18829.0</v>
      </c>
      <c r="B40" s="15" t="s">
        <v>218</v>
      </c>
      <c r="C40" s="41">
        <v>49244.0</v>
      </c>
      <c r="D40" s="15" t="s">
        <v>149</v>
      </c>
      <c r="E40" s="15" t="s">
        <v>272</v>
      </c>
      <c r="F40" s="42" t="s">
        <v>62</v>
      </c>
      <c r="G40" s="17">
        <v>0.0</v>
      </c>
      <c r="H40" s="17">
        <v>2.0</v>
      </c>
      <c r="I40" s="17">
        <v>4.0</v>
      </c>
      <c r="J40" s="17">
        <v>1.0</v>
      </c>
      <c r="K40" s="17">
        <v>1.0</v>
      </c>
      <c r="L40" s="17">
        <v>8.0</v>
      </c>
      <c r="M40" s="43">
        <f t="shared" si="1"/>
        <v>16</v>
      </c>
      <c r="N40" s="44">
        <f t="shared" si="2"/>
        <v>0.2051282051</v>
      </c>
    </row>
    <row r="41" ht="14.25" customHeight="1">
      <c r="A41" s="40">
        <v>27425.0</v>
      </c>
      <c r="B41" s="15" t="s">
        <v>218</v>
      </c>
      <c r="C41" s="41">
        <v>365.0</v>
      </c>
      <c r="D41" s="15" t="s">
        <v>279</v>
      </c>
      <c r="E41" s="15" t="s">
        <v>280</v>
      </c>
      <c r="F41" s="42" t="s">
        <v>69</v>
      </c>
      <c r="G41" s="17">
        <v>0.0</v>
      </c>
      <c r="H41" s="17">
        <v>1.0</v>
      </c>
      <c r="I41" s="17">
        <v>8.0</v>
      </c>
      <c r="J41" s="17">
        <v>1.0</v>
      </c>
      <c r="K41" s="17">
        <v>0.0</v>
      </c>
      <c r="L41" s="17">
        <v>5.0</v>
      </c>
      <c r="M41" s="43">
        <f t="shared" si="1"/>
        <v>15</v>
      </c>
      <c r="N41" s="44">
        <f t="shared" si="2"/>
        <v>0.1923076923</v>
      </c>
    </row>
    <row r="42" ht="14.25" customHeight="1">
      <c r="A42" s="40">
        <v>46426.0</v>
      </c>
      <c r="B42" s="15" t="s">
        <v>218</v>
      </c>
      <c r="C42" s="41">
        <v>721.0</v>
      </c>
      <c r="D42" s="15" t="s">
        <v>281</v>
      </c>
      <c r="E42" s="15" t="s">
        <v>282</v>
      </c>
      <c r="F42" s="42" t="s">
        <v>81</v>
      </c>
      <c r="G42" s="17">
        <v>0.0</v>
      </c>
      <c r="H42" s="17">
        <v>1.0</v>
      </c>
      <c r="I42" s="17">
        <v>5.0</v>
      </c>
      <c r="J42" s="17">
        <v>1.0</v>
      </c>
      <c r="K42" s="17">
        <v>2.0</v>
      </c>
      <c r="L42" s="17">
        <v>6.0</v>
      </c>
      <c r="M42" s="43">
        <f t="shared" si="1"/>
        <v>15</v>
      </c>
      <c r="N42" s="44">
        <f t="shared" si="2"/>
        <v>0.1923076923</v>
      </c>
    </row>
    <row r="43" ht="14.25" customHeight="1">
      <c r="A43" s="40">
        <v>5982.0</v>
      </c>
      <c r="B43" s="15" t="s">
        <v>218</v>
      </c>
      <c r="C43" s="41">
        <v>26.0</v>
      </c>
      <c r="D43" s="15" t="s">
        <v>283</v>
      </c>
      <c r="E43" s="15" t="s">
        <v>284</v>
      </c>
      <c r="F43" s="42" t="s">
        <v>74</v>
      </c>
      <c r="G43" s="17">
        <v>0.0</v>
      </c>
      <c r="H43" s="17">
        <v>1.0</v>
      </c>
      <c r="I43" s="17">
        <v>5.0</v>
      </c>
      <c r="J43" s="17">
        <v>1.0</v>
      </c>
      <c r="K43" s="17">
        <v>2.0</v>
      </c>
      <c r="L43" s="17">
        <v>6.0</v>
      </c>
      <c r="M43" s="43">
        <f t="shared" si="1"/>
        <v>15</v>
      </c>
      <c r="N43" s="44">
        <f t="shared" si="2"/>
        <v>0.1923076923</v>
      </c>
    </row>
    <row r="44" ht="14.25" customHeight="1">
      <c r="A44" s="40">
        <v>1.9384106E7</v>
      </c>
      <c r="B44" s="15" t="s">
        <v>218</v>
      </c>
      <c r="C44" s="41">
        <v>49268.0</v>
      </c>
      <c r="D44" s="15" t="s">
        <v>285</v>
      </c>
      <c r="E44" s="15" t="s">
        <v>243</v>
      </c>
      <c r="F44" s="42" t="s">
        <v>119</v>
      </c>
      <c r="G44" s="17">
        <v>0.0</v>
      </c>
      <c r="H44" s="17">
        <v>1.0</v>
      </c>
      <c r="I44" s="17">
        <v>3.0</v>
      </c>
      <c r="J44" s="17">
        <v>2.0</v>
      </c>
      <c r="K44" s="17">
        <v>0.0</v>
      </c>
      <c r="L44" s="17">
        <v>8.0</v>
      </c>
      <c r="M44" s="43">
        <f t="shared" si="1"/>
        <v>14</v>
      </c>
      <c r="N44" s="44">
        <f t="shared" si="2"/>
        <v>0.1794871795</v>
      </c>
    </row>
    <row r="45" ht="14.25" customHeight="1">
      <c r="A45" s="40">
        <v>6533.0</v>
      </c>
      <c r="B45" s="15" t="s">
        <v>218</v>
      </c>
      <c r="C45" s="41">
        <v>723.0</v>
      </c>
      <c r="D45" s="15" t="s">
        <v>286</v>
      </c>
      <c r="E45" s="15" t="s">
        <v>221</v>
      </c>
      <c r="F45" s="42" t="s">
        <v>17</v>
      </c>
      <c r="G45" s="17">
        <v>1.0</v>
      </c>
      <c r="H45" s="17">
        <v>1.0</v>
      </c>
      <c r="I45" s="17">
        <v>3.0</v>
      </c>
      <c r="J45" s="17">
        <v>2.0</v>
      </c>
      <c r="K45" s="17">
        <v>1.0</v>
      </c>
      <c r="L45" s="17">
        <v>6.0</v>
      </c>
      <c r="M45" s="43">
        <f t="shared" si="1"/>
        <v>14</v>
      </c>
      <c r="N45" s="44">
        <f t="shared" si="2"/>
        <v>0.1794871795</v>
      </c>
    </row>
    <row r="46" ht="14.25" customHeight="1">
      <c r="A46" s="40">
        <v>3203.0</v>
      </c>
      <c r="B46" s="15" t="s">
        <v>218</v>
      </c>
      <c r="C46" s="41">
        <v>79.0</v>
      </c>
      <c r="D46" s="15" t="s">
        <v>287</v>
      </c>
      <c r="E46" s="15" t="s">
        <v>221</v>
      </c>
      <c r="F46" s="42" t="s">
        <v>17</v>
      </c>
      <c r="G46" s="17">
        <v>0.0</v>
      </c>
      <c r="H46" s="17">
        <v>1.0</v>
      </c>
      <c r="I46" s="17">
        <v>3.0</v>
      </c>
      <c r="J46" s="17">
        <v>2.0</v>
      </c>
      <c r="K46" s="17">
        <v>1.0</v>
      </c>
      <c r="L46" s="17">
        <v>7.0</v>
      </c>
      <c r="M46" s="43">
        <f t="shared" si="1"/>
        <v>14</v>
      </c>
      <c r="N46" s="44">
        <f t="shared" si="2"/>
        <v>0.1794871795</v>
      </c>
    </row>
    <row r="47" ht="14.25" customHeight="1">
      <c r="A47" s="40">
        <v>18853.0</v>
      </c>
      <c r="B47" s="15" t="s">
        <v>218</v>
      </c>
      <c r="C47" s="41">
        <v>206.0</v>
      </c>
      <c r="D47" s="15" t="s">
        <v>288</v>
      </c>
      <c r="E47" s="15" t="s">
        <v>289</v>
      </c>
      <c r="F47" s="42" t="s">
        <v>140</v>
      </c>
      <c r="G47" s="17">
        <v>0.0</v>
      </c>
      <c r="H47" s="17">
        <v>3.0</v>
      </c>
      <c r="I47" s="17">
        <v>4.0</v>
      </c>
      <c r="J47" s="17">
        <v>1.0</v>
      </c>
      <c r="K47" s="17">
        <v>0.0</v>
      </c>
      <c r="L47" s="17">
        <v>6.0</v>
      </c>
      <c r="M47" s="43">
        <f t="shared" si="1"/>
        <v>14</v>
      </c>
      <c r="N47" s="44">
        <f t="shared" si="2"/>
        <v>0.1794871795</v>
      </c>
    </row>
    <row r="48" ht="14.25" customHeight="1">
      <c r="A48" s="40">
        <v>8080.0</v>
      </c>
      <c r="B48" s="15" t="s">
        <v>218</v>
      </c>
      <c r="C48" s="41">
        <v>91.0</v>
      </c>
      <c r="D48" s="15" t="s">
        <v>290</v>
      </c>
      <c r="E48" s="15" t="s">
        <v>291</v>
      </c>
      <c r="F48" s="42" t="s">
        <v>77</v>
      </c>
      <c r="G48" s="17">
        <v>1.0</v>
      </c>
      <c r="H48" s="17">
        <v>0.0</v>
      </c>
      <c r="I48" s="17">
        <v>3.0</v>
      </c>
      <c r="J48" s="17">
        <v>1.0</v>
      </c>
      <c r="K48" s="17">
        <v>1.0</v>
      </c>
      <c r="L48" s="17">
        <v>7.0</v>
      </c>
      <c r="M48" s="43">
        <f t="shared" si="1"/>
        <v>13</v>
      </c>
      <c r="N48" s="44">
        <f t="shared" si="2"/>
        <v>0.1666666667</v>
      </c>
    </row>
    <row r="49" ht="14.25" customHeight="1">
      <c r="A49" s="40">
        <v>6207.0</v>
      </c>
      <c r="B49" s="15" t="s">
        <v>218</v>
      </c>
      <c r="C49" s="41">
        <v>16.0</v>
      </c>
      <c r="D49" s="15" t="s">
        <v>292</v>
      </c>
      <c r="E49" s="15" t="s">
        <v>293</v>
      </c>
      <c r="F49" s="42" t="s">
        <v>62</v>
      </c>
      <c r="G49" s="17">
        <v>0.0</v>
      </c>
      <c r="H49" s="17">
        <v>2.0</v>
      </c>
      <c r="I49" s="17">
        <v>4.0</v>
      </c>
      <c r="J49" s="17">
        <v>1.0</v>
      </c>
      <c r="K49" s="17">
        <v>0.0</v>
      </c>
      <c r="L49" s="17">
        <v>6.0</v>
      </c>
      <c r="M49" s="43">
        <f t="shared" si="1"/>
        <v>13</v>
      </c>
      <c r="N49" s="44">
        <f t="shared" si="2"/>
        <v>0.1666666667</v>
      </c>
    </row>
    <row r="50" ht="14.25" customHeight="1">
      <c r="A50" s="40">
        <v>1.9374116E7</v>
      </c>
      <c r="B50" s="15" t="s">
        <v>218</v>
      </c>
      <c r="C50" s="41">
        <v>46993.0</v>
      </c>
      <c r="D50" s="15" t="s">
        <v>294</v>
      </c>
      <c r="E50" s="15" t="s">
        <v>19</v>
      </c>
      <c r="F50" s="42" t="s">
        <v>20</v>
      </c>
      <c r="G50" s="17">
        <v>0.0</v>
      </c>
      <c r="H50" s="17">
        <v>0.0</v>
      </c>
      <c r="I50" s="17">
        <v>1.0</v>
      </c>
      <c r="J50" s="17">
        <v>2.0</v>
      </c>
      <c r="K50" s="17">
        <v>1.0</v>
      </c>
      <c r="L50" s="17">
        <v>9.0</v>
      </c>
      <c r="M50" s="43">
        <f t="shared" si="1"/>
        <v>13</v>
      </c>
      <c r="N50" s="44">
        <f t="shared" si="2"/>
        <v>0.1666666667</v>
      </c>
    </row>
    <row r="51" ht="14.25" customHeight="1">
      <c r="A51" s="40">
        <v>78894.0</v>
      </c>
      <c r="B51" s="15" t="s">
        <v>218</v>
      </c>
      <c r="C51" s="41">
        <v>534.0</v>
      </c>
      <c r="D51" s="15" t="s">
        <v>295</v>
      </c>
      <c r="E51" s="15" t="s">
        <v>296</v>
      </c>
      <c r="F51" s="42" t="s">
        <v>297</v>
      </c>
      <c r="G51" s="17">
        <v>0.0</v>
      </c>
      <c r="H51" s="17">
        <v>2.0</v>
      </c>
      <c r="I51" s="17">
        <v>4.0</v>
      </c>
      <c r="J51" s="17">
        <v>2.0</v>
      </c>
      <c r="K51" s="17">
        <v>0.0</v>
      </c>
      <c r="L51" s="17">
        <v>5.0</v>
      </c>
      <c r="M51" s="43">
        <f t="shared" si="1"/>
        <v>13</v>
      </c>
      <c r="N51" s="44">
        <f t="shared" si="2"/>
        <v>0.1666666667</v>
      </c>
    </row>
    <row r="52" ht="14.25" customHeight="1">
      <c r="A52" s="40">
        <v>1.93782E7</v>
      </c>
      <c r="B52" s="15" t="s">
        <v>218</v>
      </c>
      <c r="C52" s="41">
        <v>48098.0</v>
      </c>
      <c r="D52" s="15" t="s">
        <v>298</v>
      </c>
      <c r="E52" s="15" t="s">
        <v>299</v>
      </c>
      <c r="F52" s="42" t="s">
        <v>74</v>
      </c>
      <c r="G52" s="17">
        <v>1.0</v>
      </c>
      <c r="H52" s="17">
        <v>1.0</v>
      </c>
      <c r="I52" s="17">
        <v>0.0</v>
      </c>
      <c r="J52" s="17">
        <v>3.0</v>
      </c>
      <c r="K52" s="17">
        <v>2.0</v>
      </c>
      <c r="L52" s="17">
        <v>5.0</v>
      </c>
      <c r="M52" s="43">
        <f t="shared" si="1"/>
        <v>12</v>
      </c>
      <c r="N52" s="44">
        <f t="shared" si="2"/>
        <v>0.1538461538</v>
      </c>
    </row>
    <row r="53" ht="14.25" customHeight="1">
      <c r="A53" s="40">
        <v>30863.0</v>
      </c>
      <c r="B53" s="15" t="s">
        <v>218</v>
      </c>
      <c r="C53" s="41">
        <v>697.0</v>
      </c>
      <c r="D53" s="15" t="s">
        <v>300</v>
      </c>
      <c r="E53" s="15" t="s">
        <v>165</v>
      </c>
      <c r="F53" s="42" t="s">
        <v>140</v>
      </c>
      <c r="G53" s="17">
        <v>0.0</v>
      </c>
      <c r="H53" s="17">
        <v>2.0</v>
      </c>
      <c r="I53" s="17">
        <v>2.0</v>
      </c>
      <c r="J53" s="17">
        <v>1.0</v>
      </c>
      <c r="K53" s="17">
        <v>0.0</v>
      </c>
      <c r="L53" s="17">
        <v>7.0</v>
      </c>
      <c r="M53" s="43">
        <f t="shared" si="1"/>
        <v>12</v>
      </c>
      <c r="N53" s="44">
        <f t="shared" si="2"/>
        <v>0.1538461538</v>
      </c>
    </row>
    <row r="54" ht="14.25" customHeight="1">
      <c r="A54" s="40">
        <v>889.0</v>
      </c>
      <c r="B54" s="15" t="s">
        <v>218</v>
      </c>
      <c r="C54" s="41">
        <v>28.0</v>
      </c>
      <c r="D54" s="15" t="s">
        <v>102</v>
      </c>
      <c r="E54" s="15" t="s">
        <v>103</v>
      </c>
      <c r="F54" s="42" t="s">
        <v>59</v>
      </c>
      <c r="G54" s="17">
        <v>0.0</v>
      </c>
      <c r="H54" s="17">
        <v>1.0</v>
      </c>
      <c r="I54" s="17">
        <v>3.0</v>
      </c>
      <c r="J54" s="17">
        <v>1.0</v>
      </c>
      <c r="K54" s="17">
        <v>1.0</v>
      </c>
      <c r="L54" s="17">
        <v>6.0</v>
      </c>
      <c r="M54" s="43">
        <f t="shared" si="1"/>
        <v>12</v>
      </c>
      <c r="N54" s="44">
        <f t="shared" si="2"/>
        <v>0.1538461538</v>
      </c>
    </row>
    <row r="55" ht="14.25" customHeight="1">
      <c r="A55" s="40">
        <v>78891.0</v>
      </c>
      <c r="B55" s="15" t="s">
        <v>218</v>
      </c>
      <c r="C55" s="41">
        <v>6247.0</v>
      </c>
      <c r="D55" s="15" t="s">
        <v>301</v>
      </c>
      <c r="E55" s="15" t="s">
        <v>302</v>
      </c>
      <c r="F55" s="42" t="s">
        <v>49</v>
      </c>
      <c r="G55" s="17">
        <v>1.0</v>
      </c>
      <c r="H55" s="17">
        <v>2.0</v>
      </c>
      <c r="I55" s="17">
        <v>4.0</v>
      </c>
      <c r="J55" s="17">
        <v>2.0</v>
      </c>
      <c r="K55" s="17">
        <v>0.0</v>
      </c>
      <c r="L55" s="17">
        <v>3.0</v>
      </c>
      <c r="M55" s="43">
        <f t="shared" si="1"/>
        <v>12</v>
      </c>
      <c r="N55" s="44">
        <f t="shared" si="2"/>
        <v>0.1538461538</v>
      </c>
    </row>
    <row r="56" ht="14.25" customHeight="1">
      <c r="A56" s="40">
        <v>23805.0</v>
      </c>
      <c r="B56" s="15" t="s">
        <v>218</v>
      </c>
      <c r="C56" s="41">
        <v>518.0</v>
      </c>
      <c r="D56" s="15" t="s">
        <v>201</v>
      </c>
      <c r="E56" s="15" t="s">
        <v>157</v>
      </c>
      <c r="F56" s="42" t="s">
        <v>158</v>
      </c>
      <c r="G56" s="17">
        <v>0.0</v>
      </c>
      <c r="H56" s="17">
        <v>2.0</v>
      </c>
      <c r="I56" s="17">
        <v>3.0</v>
      </c>
      <c r="J56" s="17">
        <v>1.0</v>
      </c>
      <c r="K56" s="17">
        <v>2.0</v>
      </c>
      <c r="L56" s="17">
        <v>3.0</v>
      </c>
      <c r="M56" s="43">
        <f t="shared" si="1"/>
        <v>11</v>
      </c>
      <c r="N56" s="44">
        <f t="shared" si="2"/>
        <v>0.141025641</v>
      </c>
    </row>
    <row r="57" ht="14.25" customHeight="1">
      <c r="A57" s="40">
        <v>1053.0</v>
      </c>
      <c r="B57" s="15" t="s">
        <v>218</v>
      </c>
      <c r="C57" s="41">
        <v>754.0</v>
      </c>
      <c r="D57" s="15" t="s">
        <v>156</v>
      </c>
      <c r="E57" s="15" t="s">
        <v>157</v>
      </c>
      <c r="F57" s="42" t="s">
        <v>158</v>
      </c>
      <c r="G57" s="17">
        <v>0.0</v>
      </c>
      <c r="H57" s="17">
        <v>2.0</v>
      </c>
      <c r="I57" s="17">
        <v>1.0</v>
      </c>
      <c r="J57" s="17">
        <v>2.0</v>
      </c>
      <c r="K57" s="17">
        <v>1.0</v>
      </c>
      <c r="L57" s="17">
        <v>5.0</v>
      </c>
      <c r="M57" s="43">
        <f t="shared" si="1"/>
        <v>11</v>
      </c>
      <c r="N57" s="44">
        <f t="shared" si="2"/>
        <v>0.141025641</v>
      </c>
    </row>
    <row r="58" ht="14.25" customHeight="1">
      <c r="A58" s="40">
        <v>16861.0</v>
      </c>
      <c r="B58" s="15" t="s">
        <v>218</v>
      </c>
      <c r="C58" s="41">
        <v>454.0</v>
      </c>
      <c r="D58" s="15" t="s">
        <v>303</v>
      </c>
      <c r="E58" s="15" t="s">
        <v>25</v>
      </c>
      <c r="F58" s="42" t="s">
        <v>17</v>
      </c>
      <c r="G58" s="17">
        <v>0.0</v>
      </c>
      <c r="H58" s="17">
        <v>0.0</v>
      </c>
      <c r="I58" s="17">
        <v>2.0</v>
      </c>
      <c r="J58" s="17">
        <v>1.0</v>
      </c>
      <c r="K58" s="17">
        <v>1.0</v>
      </c>
      <c r="L58" s="17">
        <v>6.0</v>
      </c>
      <c r="M58" s="43">
        <f t="shared" si="1"/>
        <v>10</v>
      </c>
      <c r="N58" s="44">
        <f t="shared" si="2"/>
        <v>0.1282051282</v>
      </c>
    </row>
    <row r="59" ht="14.25" customHeight="1">
      <c r="A59" s="40">
        <v>11652.0</v>
      </c>
      <c r="B59" s="15" t="s">
        <v>218</v>
      </c>
      <c r="C59" s="41">
        <v>524.0</v>
      </c>
      <c r="D59" s="15" t="s">
        <v>304</v>
      </c>
      <c r="E59" s="15" t="s">
        <v>305</v>
      </c>
      <c r="F59" s="42" t="s">
        <v>59</v>
      </c>
      <c r="G59" s="17">
        <v>0.0</v>
      </c>
      <c r="H59" s="17">
        <v>1.0</v>
      </c>
      <c r="I59" s="17">
        <v>4.0</v>
      </c>
      <c r="J59" s="17">
        <v>0.0</v>
      </c>
      <c r="K59" s="17">
        <v>1.0</v>
      </c>
      <c r="L59" s="17">
        <v>4.0</v>
      </c>
      <c r="M59" s="43">
        <f t="shared" si="1"/>
        <v>10</v>
      </c>
      <c r="N59" s="44">
        <f t="shared" si="2"/>
        <v>0.1282051282</v>
      </c>
    </row>
    <row r="60" ht="14.25" customHeight="1">
      <c r="A60" s="40">
        <v>38357.0</v>
      </c>
      <c r="B60" s="15" t="s">
        <v>218</v>
      </c>
      <c r="C60" s="41">
        <v>208.0</v>
      </c>
      <c r="D60" s="15" t="s">
        <v>306</v>
      </c>
      <c r="E60" s="15" t="s">
        <v>296</v>
      </c>
      <c r="F60" s="42" t="s">
        <v>297</v>
      </c>
      <c r="G60" s="17">
        <v>0.0</v>
      </c>
      <c r="H60" s="17">
        <v>1.0</v>
      </c>
      <c r="I60" s="17">
        <v>3.0</v>
      </c>
      <c r="J60" s="17">
        <v>0.0</v>
      </c>
      <c r="K60" s="17">
        <v>0.0</v>
      </c>
      <c r="L60" s="17">
        <v>6.0</v>
      </c>
      <c r="M60" s="43">
        <f t="shared" si="1"/>
        <v>10</v>
      </c>
      <c r="N60" s="44">
        <f t="shared" si="2"/>
        <v>0.1282051282</v>
      </c>
    </row>
    <row r="61" ht="14.25" customHeight="1">
      <c r="A61" s="40">
        <v>1.9374092E7</v>
      </c>
      <c r="B61" s="15" t="s">
        <v>218</v>
      </c>
      <c r="C61" s="41">
        <v>46992.0</v>
      </c>
      <c r="D61" s="15" t="s">
        <v>307</v>
      </c>
      <c r="E61" s="15" t="s">
        <v>34</v>
      </c>
      <c r="F61" s="42" t="s">
        <v>35</v>
      </c>
      <c r="G61" s="17">
        <v>0.0</v>
      </c>
      <c r="H61" s="17">
        <v>2.0</v>
      </c>
      <c r="I61" s="17">
        <v>0.0</v>
      </c>
      <c r="J61" s="17">
        <v>2.0</v>
      </c>
      <c r="K61" s="17">
        <v>1.0</v>
      </c>
      <c r="L61" s="17">
        <v>5.0</v>
      </c>
      <c r="M61" s="43">
        <f t="shared" si="1"/>
        <v>10</v>
      </c>
      <c r="N61" s="44">
        <f t="shared" si="2"/>
        <v>0.1282051282</v>
      </c>
    </row>
    <row r="62" ht="14.25" customHeight="1">
      <c r="A62" s="40">
        <v>11783.0</v>
      </c>
      <c r="B62" s="15" t="s">
        <v>218</v>
      </c>
      <c r="C62" s="41">
        <v>42870.0</v>
      </c>
      <c r="D62" s="15" t="s">
        <v>308</v>
      </c>
      <c r="E62" s="15" t="s">
        <v>198</v>
      </c>
      <c r="F62" s="42" t="s">
        <v>158</v>
      </c>
      <c r="G62" s="17">
        <v>0.0</v>
      </c>
      <c r="H62" s="17">
        <v>1.0</v>
      </c>
      <c r="I62" s="17">
        <v>2.0</v>
      </c>
      <c r="J62" s="17">
        <v>1.0</v>
      </c>
      <c r="K62" s="17">
        <v>2.0</v>
      </c>
      <c r="L62" s="17">
        <v>4.0</v>
      </c>
      <c r="M62" s="43">
        <f t="shared" si="1"/>
        <v>10</v>
      </c>
      <c r="N62" s="44">
        <f t="shared" si="2"/>
        <v>0.1282051282</v>
      </c>
    </row>
    <row r="63" ht="13.5" customHeight="1">
      <c r="A63" s="40">
        <v>1.9367867E7</v>
      </c>
      <c r="B63" s="15" t="s">
        <v>218</v>
      </c>
      <c r="C63" s="41">
        <v>45284.0</v>
      </c>
      <c r="D63" s="15" t="s">
        <v>309</v>
      </c>
      <c r="E63" s="15" t="s">
        <v>22</v>
      </c>
      <c r="F63" s="42" t="s">
        <v>23</v>
      </c>
      <c r="G63" s="17">
        <v>0.0</v>
      </c>
      <c r="H63" s="17">
        <v>2.0</v>
      </c>
      <c r="I63" s="17">
        <v>1.0</v>
      </c>
      <c r="J63" s="17">
        <v>1.0</v>
      </c>
      <c r="K63" s="17">
        <v>0.0</v>
      </c>
      <c r="L63" s="17">
        <v>4.0</v>
      </c>
      <c r="M63" s="43">
        <f t="shared" si="1"/>
        <v>8</v>
      </c>
      <c r="N63" s="44">
        <f t="shared" si="2"/>
        <v>0.1025641026</v>
      </c>
    </row>
    <row r="64" ht="14.25" customHeight="1">
      <c r="A64" s="40">
        <v>66196.0</v>
      </c>
      <c r="B64" s="15" t="s">
        <v>218</v>
      </c>
      <c r="C64" s="41">
        <v>6410.0</v>
      </c>
      <c r="D64" s="15" t="s">
        <v>159</v>
      </c>
      <c r="E64" s="15" t="s">
        <v>160</v>
      </c>
      <c r="F64" s="42" t="s">
        <v>158</v>
      </c>
      <c r="G64" s="17">
        <v>0.0</v>
      </c>
      <c r="H64" s="17">
        <v>2.0</v>
      </c>
      <c r="I64" s="17">
        <v>1.0</v>
      </c>
      <c r="J64" s="17">
        <v>1.0</v>
      </c>
      <c r="K64" s="17">
        <v>1.0</v>
      </c>
      <c r="L64" s="17">
        <v>3.0</v>
      </c>
      <c r="M64" s="43">
        <f t="shared" si="1"/>
        <v>8</v>
      </c>
      <c r="N64" s="44">
        <f t="shared" si="2"/>
        <v>0.1025641026</v>
      </c>
    </row>
    <row r="65" ht="14.25" customHeight="1">
      <c r="A65" s="40">
        <v>23882.0</v>
      </c>
      <c r="B65" s="15" t="s">
        <v>218</v>
      </c>
      <c r="C65" s="41">
        <v>516.0</v>
      </c>
      <c r="D65" s="15" t="s">
        <v>310</v>
      </c>
      <c r="E65" s="15" t="s">
        <v>311</v>
      </c>
      <c r="F65" s="42" t="s">
        <v>77</v>
      </c>
      <c r="G65" s="17">
        <v>0.0</v>
      </c>
      <c r="H65" s="17">
        <v>0.0</v>
      </c>
      <c r="I65" s="17">
        <v>3.0</v>
      </c>
      <c r="J65" s="17">
        <v>0.0</v>
      </c>
      <c r="K65" s="17">
        <v>0.0</v>
      </c>
      <c r="L65" s="17">
        <v>5.0</v>
      </c>
      <c r="M65" s="43">
        <f t="shared" si="1"/>
        <v>8</v>
      </c>
      <c r="N65" s="44">
        <f t="shared" si="2"/>
        <v>0.1025641026</v>
      </c>
    </row>
    <row r="66" ht="14.25" customHeight="1">
      <c r="A66" s="40">
        <v>42165.0</v>
      </c>
      <c r="B66" s="15" t="s">
        <v>218</v>
      </c>
      <c r="C66" s="41">
        <v>796.0</v>
      </c>
      <c r="D66" s="15" t="s">
        <v>312</v>
      </c>
      <c r="E66" s="15" t="s">
        <v>58</v>
      </c>
      <c r="F66" s="42" t="s">
        <v>59</v>
      </c>
      <c r="G66" s="17">
        <v>0.0</v>
      </c>
      <c r="H66" s="17">
        <v>1.0</v>
      </c>
      <c r="I66" s="17">
        <v>1.0</v>
      </c>
      <c r="J66" s="17">
        <v>0.0</v>
      </c>
      <c r="K66" s="17">
        <v>1.0</v>
      </c>
      <c r="L66" s="17">
        <v>4.0</v>
      </c>
      <c r="M66" s="43">
        <f t="shared" si="1"/>
        <v>7</v>
      </c>
      <c r="N66" s="44">
        <f t="shared" si="2"/>
        <v>0.08974358974</v>
      </c>
    </row>
    <row r="67" ht="14.25" customHeight="1">
      <c r="A67" s="40">
        <v>1.9381865E7</v>
      </c>
      <c r="B67" s="15" t="s">
        <v>218</v>
      </c>
      <c r="C67" s="41">
        <v>48812.0</v>
      </c>
      <c r="D67" s="15" t="s">
        <v>313</v>
      </c>
      <c r="E67" s="15" t="s">
        <v>198</v>
      </c>
      <c r="F67" s="42" t="s">
        <v>158</v>
      </c>
      <c r="G67" s="17">
        <v>0.0</v>
      </c>
      <c r="H67" s="17">
        <v>1.0</v>
      </c>
      <c r="I67" s="17">
        <v>1.0</v>
      </c>
      <c r="J67" s="17">
        <v>2.0</v>
      </c>
      <c r="K67" s="17">
        <v>0.0</v>
      </c>
      <c r="L67" s="17">
        <v>3.0</v>
      </c>
      <c r="M67" s="43">
        <f t="shared" si="1"/>
        <v>7</v>
      </c>
      <c r="N67" s="44">
        <f t="shared" si="2"/>
        <v>0.08974358974</v>
      </c>
    </row>
    <row r="68" ht="14.25" customHeight="1">
      <c r="A68" s="40">
        <v>29366.0</v>
      </c>
      <c r="B68" s="15" t="s">
        <v>218</v>
      </c>
      <c r="C68" s="41">
        <v>6413.0</v>
      </c>
      <c r="D68" s="15" t="s">
        <v>314</v>
      </c>
      <c r="E68" s="15" t="s">
        <v>210</v>
      </c>
      <c r="F68" s="42" t="s">
        <v>158</v>
      </c>
      <c r="G68" s="17">
        <v>0.0</v>
      </c>
      <c r="H68" s="17">
        <v>2.0</v>
      </c>
      <c r="I68" s="17">
        <v>0.0</v>
      </c>
      <c r="J68" s="17">
        <v>2.0</v>
      </c>
      <c r="K68" s="17">
        <v>1.0</v>
      </c>
      <c r="L68" s="17">
        <v>1.0</v>
      </c>
      <c r="M68" s="43">
        <f t="shared" si="1"/>
        <v>6</v>
      </c>
      <c r="N68" s="44">
        <f t="shared" si="2"/>
        <v>0.07692307692</v>
      </c>
    </row>
    <row r="69" ht="14.25" customHeight="1">
      <c r="A69" s="45">
        <v>35127.0</v>
      </c>
      <c r="B69" s="15" t="s">
        <v>218</v>
      </c>
      <c r="C69" s="46">
        <v>45.0</v>
      </c>
      <c r="D69" s="47" t="s">
        <v>315</v>
      </c>
      <c r="E69" s="48" t="s">
        <v>316</v>
      </c>
      <c r="F69" s="42" t="s">
        <v>113</v>
      </c>
      <c r="G69" s="17">
        <v>0.0</v>
      </c>
      <c r="H69" s="17">
        <v>0.0</v>
      </c>
      <c r="I69" s="17">
        <v>3.0</v>
      </c>
      <c r="J69" s="17">
        <v>0.0</v>
      </c>
      <c r="K69" s="17">
        <v>0.0</v>
      </c>
      <c r="L69" s="17">
        <v>3.0</v>
      </c>
      <c r="M69" s="43">
        <f t="shared" si="1"/>
        <v>6</v>
      </c>
      <c r="N69" s="44">
        <f t="shared" si="2"/>
        <v>0.07692307692</v>
      </c>
    </row>
    <row r="70" ht="14.25" customHeight="1">
      <c r="A70" s="40">
        <v>1.9371561E7</v>
      </c>
      <c r="B70" s="15" t="s">
        <v>218</v>
      </c>
      <c r="C70" s="41">
        <v>46506.0</v>
      </c>
      <c r="D70" s="15" t="s">
        <v>317</v>
      </c>
      <c r="E70" s="15" t="s">
        <v>198</v>
      </c>
      <c r="F70" s="42" t="s">
        <v>158</v>
      </c>
      <c r="G70" s="17">
        <v>0.0</v>
      </c>
      <c r="H70" s="17">
        <v>1.0</v>
      </c>
      <c r="I70" s="17">
        <v>1.0</v>
      </c>
      <c r="J70" s="17">
        <v>1.0</v>
      </c>
      <c r="K70" s="17">
        <v>0.0</v>
      </c>
      <c r="L70" s="17">
        <v>3.0</v>
      </c>
      <c r="M70" s="43">
        <f t="shared" si="1"/>
        <v>6</v>
      </c>
      <c r="N70" s="44">
        <f t="shared" si="2"/>
        <v>0.07692307692</v>
      </c>
    </row>
    <row r="71" ht="14.25" customHeight="1">
      <c r="A71" s="40">
        <v>72196.0</v>
      </c>
      <c r="B71" s="15" t="s">
        <v>218</v>
      </c>
      <c r="C71" s="41">
        <v>6819.0</v>
      </c>
      <c r="D71" s="15" t="s">
        <v>318</v>
      </c>
      <c r="E71" s="15" t="s">
        <v>193</v>
      </c>
      <c r="F71" s="42" t="s">
        <v>194</v>
      </c>
      <c r="G71" s="17">
        <v>0.0</v>
      </c>
      <c r="H71" s="17">
        <v>0.0</v>
      </c>
      <c r="I71" s="17">
        <v>1.0</v>
      </c>
      <c r="J71" s="17">
        <v>1.0</v>
      </c>
      <c r="K71" s="17">
        <v>1.0</v>
      </c>
      <c r="L71" s="17">
        <v>3.0</v>
      </c>
      <c r="M71" s="43">
        <f t="shared" si="1"/>
        <v>6</v>
      </c>
      <c r="N71" s="44">
        <f t="shared" si="2"/>
        <v>0.07692307692</v>
      </c>
    </row>
    <row r="72" ht="14.25" customHeight="1">
      <c r="A72" s="40">
        <v>1.9368715E7</v>
      </c>
      <c r="B72" s="15" t="s">
        <v>218</v>
      </c>
      <c r="C72" s="41">
        <v>45690.0</v>
      </c>
      <c r="D72" s="15" t="s">
        <v>319</v>
      </c>
      <c r="E72" s="15" t="s">
        <v>121</v>
      </c>
      <c r="F72" s="42" t="s">
        <v>122</v>
      </c>
      <c r="G72" s="17">
        <v>0.0</v>
      </c>
      <c r="H72" s="17">
        <v>0.0</v>
      </c>
      <c r="I72" s="17">
        <v>0.0</v>
      </c>
      <c r="J72" s="17">
        <v>2.0</v>
      </c>
      <c r="K72" s="17">
        <v>2.0</v>
      </c>
      <c r="L72" s="17">
        <v>1.0</v>
      </c>
      <c r="M72" s="43">
        <f t="shared" si="1"/>
        <v>5</v>
      </c>
      <c r="N72" s="44">
        <f t="shared" si="2"/>
        <v>0.0641025641</v>
      </c>
    </row>
    <row r="73" ht="14.25" customHeight="1">
      <c r="A73" s="40">
        <v>92423.0</v>
      </c>
      <c r="B73" s="15" t="s">
        <v>218</v>
      </c>
      <c r="C73" s="41">
        <v>8578.0</v>
      </c>
      <c r="D73" s="15" t="s">
        <v>320</v>
      </c>
      <c r="E73" s="15" t="s">
        <v>101</v>
      </c>
      <c r="F73" s="42" t="s">
        <v>62</v>
      </c>
      <c r="G73" s="17">
        <v>0.0</v>
      </c>
      <c r="H73" s="17">
        <v>1.0</v>
      </c>
      <c r="I73" s="17">
        <v>1.0</v>
      </c>
      <c r="J73" s="17">
        <v>0.0</v>
      </c>
      <c r="K73" s="17">
        <v>0.0</v>
      </c>
      <c r="L73" s="17">
        <v>3.0</v>
      </c>
      <c r="M73" s="43">
        <f t="shared" si="1"/>
        <v>5</v>
      </c>
      <c r="N73" s="44">
        <f t="shared" si="2"/>
        <v>0.0641025641</v>
      </c>
    </row>
    <row r="74" ht="14.25" customHeight="1">
      <c r="A74" s="40">
        <v>1.9371465E7</v>
      </c>
      <c r="B74" s="15" t="s">
        <v>218</v>
      </c>
      <c r="C74" s="41">
        <v>8887.0</v>
      </c>
      <c r="D74" s="15" t="s">
        <v>204</v>
      </c>
      <c r="E74" s="15" t="s">
        <v>101</v>
      </c>
      <c r="F74" s="42" t="s">
        <v>62</v>
      </c>
      <c r="G74" s="17">
        <v>0.0</v>
      </c>
      <c r="H74" s="17">
        <v>1.0</v>
      </c>
      <c r="I74" s="17">
        <v>1.0</v>
      </c>
      <c r="J74" s="17">
        <v>0.0</v>
      </c>
      <c r="K74" s="17">
        <v>0.0</v>
      </c>
      <c r="L74" s="17">
        <v>3.0</v>
      </c>
      <c r="M74" s="43">
        <f t="shared" si="1"/>
        <v>5</v>
      </c>
      <c r="N74" s="44">
        <f t="shared" si="2"/>
        <v>0.0641025641</v>
      </c>
    </row>
    <row r="75" ht="14.25" customHeight="1">
      <c r="A75" s="40">
        <v>1.937394E7</v>
      </c>
      <c r="B75" s="15" t="s">
        <v>218</v>
      </c>
      <c r="C75" s="41">
        <v>46987.0</v>
      </c>
      <c r="D75" s="15" t="s">
        <v>321</v>
      </c>
      <c r="E75" s="15" t="s">
        <v>34</v>
      </c>
      <c r="F75" s="42" t="s">
        <v>35</v>
      </c>
      <c r="G75" s="17">
        <v>0.0</v>
      </c>
      <c r="H75" s="17">
        <v>2.0</v>
      </c>
      <c r="I75" s="17">
        <v>1.0</v>
      </c>
      <c r="J75" s="17">
        <v>1.0</v>
      </c>
      <c r="K75" s="17">
        <v>0.0</v>
      </c>
      <c r="L75" s="17">
        <v>1.0</v>
      </c>
      <c r="M75" s="43">
        <f t="shared" si="1"/>
        <v>5</v>
      </c>
      <c r="N75" s="44">
        <f t="shared" si="2"/>
        <v>0.0641025641</v>
      </c>
    </row>
    <row r="76" ht="14.25" customHeight="1">
      <c r="A76" s="40">
        <v>1.9365823E7</v>
      </c>
      <c r="B76" s="15" t="s">
        <v>218</v>
      </c>
      <c r="C76" s="41">
        <v>45691.0</v>
      </c>
      <c r="D76" s="15" t="s">
        <v>322</v>
      </c>
      <c r="E76" s="15" t="s">
        <v>121</v>
      </c>
      <c r="F76" s="42" t="s">
        <v>122</v>
      </c>
      <c r="G76" s="17">
        <v>0.0</v>
      </c>
      <c r="H76" s="17">
        <v>0.0</v>
      </c>
      <c r="I76" s="17">
        <v>0.0</v>
      </c>
      <c r="J76" s="17">
        <v>2.0</v>
      </c>
      <c r="K76" s="17">
        <v>1.0</v>
      </c>
      <c r="L76" s="17">
        <v>1.0</v>
      </c>
      <c r="M76" s="43">
        <f t="shared" si="1"/>
        <v>4</v>
      </c>
      <c r="N76" s="44">
        <f t="shared" si="2"/>
        <v>0.05128205128</v>
      </c>
    </row>
    <row r="77" ht="14.25" customHeight="1">
      <c r="A77" s="40">
        <v>1.936878E7</v>
      </c>
      <c r="B77" s="15" t="s">
        <v>218</v>
      </c>
      <c r="C77" s="41">
        <v>45793.0</v>
      </c>
      <c r="D77" s="15" t="s">
        <v>323</v>
      </c>
      <c r="E77" s="15" t="s">
        <v>121</v>
      </c>
      <c r="F77" s="42" t="s">
        <v>122</v>
      </c>
      <c r="G77" s="17">
        <v>0.0</v>
      </c>
      <c r="H77" s="17">
        <v>0.0</v>
      </c>
      <c r="I77" s="17">
        <v>0.0</v>
      </c>
      <c r="J77" s="17">
        <v>2.0</v>
      </c>
      <c r="K77" s="17">
        <v>1.0</v>
      </c>
      <c r="L77" s="17">
        <v>1.0</v>
      </c>
      <c r="M77" s="43">
        <f t="shared" si="1"/>
        <v>4</v>
      </c>
      <c r="N77" s="44">
        <f t="shared" si="2"/>
        <v>0.05128205128</v>
      </c>
    </row>
    <row r="78" ht="14.25" customHeight="1">
      <c r="A78" s="40">
        <v>1.9368806E7</v>
      </c>
      <c r="B78" s="15" t="s">
        <v>218</v>
      </c>
      <c r="C78" s="41">
        <v>45794.0</v>
      </c>
      <c r="D78" s="15" t="s">
        <v>324</v>
      </c>
      <c r="E78" s="15" t="s">
        <v>121</v>
      </c>
      <c r="F78" s="42" t="s">
        <v>122</v>
      </c>
      <c r="G78" s="17">
        <v>0.0</v>
      </c>
      <c r="H78" s="17">
        <v>0.0</v>
      </c>
      <c r="I78" s="17">
        <v>0.0</v>
      </c>
      <c r="J78" s="17">
        <v>2.0</v>
      </c>
      <c r="K78" s="17">
        <v>1.0</v>
      </c>
      <c r="L78" s="17">
        <v>1.0</v>
      </c>
      <c r="M78" s="43">
        <f t="shared" si="1"/>
        <v>4</v>
      </c>
      <c r="N78" s="44">
        <f t="shared" si="2"/>
        <v>0.05128205128</v>
      </c>
    </row>
    <row r="79" ht="14.25" customHeight="1">
      <c r="A79" s="49">
        <v>1.9379039E7</v>
      </c>
      <c r="B79" s="31" t="s">
        <v>218</v>
      </c>
      <c r="C79" s="50">
        <v>48272.0</v>
      </c>
      <c r="D79" s="31" t="s">
        <v>325</v>
      </c>
      <c r="E79" s="31" t="s">
        <v>326</v>
      </c>
      <c r="F79" s="51" t="s">
        <v>194</v>
      </c>
      <c r="G79" s="33">
        <v>0.0</v>
      </c>
      <c r="H79" s="33">
        <v>0.0</v>
      </c>
      <c r="I79" s="33">
        <v>1.0</v>
      </c>
      <c r="J79" s="33">
        <v>1.0</v>
      </c>
      <c r="K79" s="33">
        <v>0.0</v>
      </c>
      <c r="L79" s="33">
        <v>2.0</v>
      </c>
      <c r="M79" s="52">
        <f t="shared" si="1"/>
        <v>4</v>
      </c>
      <c r="N79" s="53">
        <f t="shared" si="2"/>
        <v>0.05128205128</v>
      </c>
    </row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autoFilter ref="$A$1:$N$1">
    <sortState ref="A1:N1">
      <sortCondition descending="1" ref="M1"/>
    </sortState>
  </autoFilter>
  <conditionalFormatting sqref="C79:F79">
    <cfRule type="expression" dxfId="0" priority="1">
      <formula>$N82="VAC"</formula>
    </cfRule>
  </conditionalFormatting>
  <conditionalFormatting sqref="C79:F79">
    <cfRule type="expression" dxfId="1" priority="2">
      <formula>$N82="OI"</formula>
    </cfRule>
  </conditionalFormatting>
  <conditionalFormatting sqref="C79:F79">
    <cfRule type="expression" dxfId="2" priority="3">
      <formula>$N82="MED"</formula>
    </cfRule>
  </conditionalFormatting>
  <conditionalFormatting sqref="C79:F79">
    <cfRule type="expression" dxfId="3" priority="4">
      <formula>$N82="REL"</formula>
    </cfRule>
  </conditionalFormatting>
  <conditionalFormatting sqref="C79:F79">
    <cfRule type="expression" dxfId="4" priority="5">
      <formula>$N82="RET"</formula>
    </cfRule>
  </conditionalFormatting>
  <conditionalFormatting sqref="C79:F79">
    <cfRule type="expression" dxfId="5" priority="6">
      <formula>$N82="DNF"</formula>
    </cfRule>
  </conditionalFormatting>
  <conditionalFormatting sqref="C79:F79">
    <cfRule type="expression" dxfId="6" priority="7">
      <formula>$N82="ADV"</formula>
    </cfRule>
  </conditionalFormatting>
  <conditionalFormatting sqref="C79:F79">
    <cfRule type="expression" dxfId="7" priority="8">
      <formula>$N82="INV"</formula>
    </cfRule>
  </conditionalFormatting>
  <conditionalFormatting sqref="C79:F79">
    <cfRule type="expression" dxfId="8" priority="9">
      <formula>$N82="OO"</formula>
    </cfRule>
  </conditionalFormatting>
  <conditionalFormatting sqref="N2">
    <cfRule type="colorScale" priority="10">
      <colorScale>
        <cfvo type="percent" val="0"/>
        <cfvo type="percentile" val="50"/>
        <cfvo type="max"/>
        <color rgb="FFF8696B"/>
        <color rgb="FFFFEB84"/>
        <color rgb="FF63BE7B"/>
      </colorScale>
    </cfRule>
  </conditionalFormatting>
  <conditionalFormatting sqref="N3:N79">
    <cfRule type="colorScale" priority="11">
      <colorScale>
        <cfvo type="percent" val="0"/>
        <cfvo type="percentile" val="50"/>
        <cfvo type="max"/>
        <color rgb="FFF8696B"/>
        <color rgb="FFFFEB84"/>
        <color rgb="FF63BE7B"/>
      </colorScale>
    </cfRule>
  </conditionalFormatting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topLeftCell="B1" activePane="topRight" state="frozen"/>
      <selection activeCell="C2" sqref="C2" pane="topRight"/>
    </sheetView>
  </sheetViews>
  <sheetFormatPr customHeight="1" defaultColWidth="14.43" defaultRowHeight="15.0"/>
  <cols>
    <col customWidth="1" min="1" max="1" width="9.43"/>
    <col customWidth="1" min="2" max="2" width="5.57"/>
    <col customWidth="1" min="3" max="3" width="7.43"/>
    <col customWidth="1" min="4" max="4" width="31.0"/>
    <col customWidth="1" min="5" max="5" width="23.0"/>
    <col customWidth="1" min="6" max="6" width="6.0"/>
    <col customWidth="1" min="7" max="12" width="9.29"/>
    <col customWidth="1" min="13" max="13" width="10.71"/>
    <col customWidth="1" min="14" max="26" width="8.71"/>
  </cols>
  <sheetData>
    <row r="1" ht="14.25" customHeight="1">
      <c r="A1" s="54" t="s">
        <v>212</v>
      </c>
      <c r="B1" s="54" t="s">
        <v>213</v>
      </c>
      <c r="C1" s="54" t="s">
        <v>214</v>
      </c>
      <c r="D1" s="54" t="s">
        <v>215</v>
      </c>
      <c r="E1" s="54" t="s">
        <v>216</v>
      </c>
      <c r="F1" s="54" t="s">
        <v>217</v>
      </c>
      <c r="G1" s="55" t="s">
        <v>6</v>
      </c>
      <c r="H1" s="55" t="s">
        <v>7</v>
      </c>
      <c r="I1" s="55" t="s">
        <v>8</v>
      </c>
      <c r="J1" s="55" t="s">
        <v>9</v>
      </c>
      <c r="K1" s="55" t="s">
        <v>10</v>
      </c>
      <c r="L1" s="55" t="s">
        <v>11</v>
      </c>
      <c r="M1" s="55" t="s">
        <v>12</v>
      </c>
      <c r="N1" s="56" t="s">
        <v>327</v>
      </c>
    </row>
    <row r="2" ht="14.25" customHeight="1">
      <c r="A2" s="57">
        <v>1.9365928E7</v>
      </c>
      <c r="B2" s="58" t="s">
        <v>328</v>
      </c>
      <c r="C2" s="59">
        <v>46495.0</v>
      </c>
      <c r="D2" s="60" t="s">
        <v>329</v>
      </c>
      <c r="E2" s="61" t="s">
        <v>330</v>
      </c>
      <c r="F2" s="62" t="s">
        <v>77</v>
      </c>
      <c r="G2" s="63">
        <v>1.0</v>
      </c>
      <c r="H2" s="36">
        <v>1.0</v>
      </c>
      <c r="I2" s="36">
        <v>12.0</v>
      </c>
      <c r="J2" s="36">
        <v>2.0</v>
      </c>
      <c r="K2" s="36">
        <v>0.0</v>
      </c>
      <c r="L2" s="62">
        <v>6.0</v>
      </c>
      <c r="M2" s="10">
        <f t="shared" ref="M2:M42" si="1">SUM(G2:L2)</f>
        <v>22</v>
      </c>
      <c r="N2" s="11">
        <f t="shared" ref="N2:N42" si="2">M2/41</f>
        <v>0.5365853659</v>
      </c>
    </row>
    <row r="3" ht="14.25" customHeight="1">
      <c r="A3" s="45">
        <v>98675.0</v>
      </c>
      <c r="B3" s="64" t="s">
        <v>328</v>
      </c>
      <c r="C3" s="46">
        <v>10494.0</v>
      </c>
      <c r="D3" s="65" t="s">
        <v>331</v>
      </c>
      <c r="E3" s="48" t="s">
        <v>330</v>
      </c>
      <c r="F3" s="66" t="s">
        <v>77</v>
      </c>
      <c r="G3" s="67">
        <v>1.0</v>
      </c>
      <c r="H3" s="15">
        <v>1.0</v>
      </c>
      <c r="I3" s="15">
        <v>9.0</v>
      </c>
      <c r="J3" s="15">
        <v>2.0</v>
      </c>
      <c r="K3" s="15">
        <v>0.0</v>
      </c>
      <c r="L3" s="66">
        <v>6.0</v>
      </c>
      <c r="M3" s="18">
        <f t="shared" si="1"/>
        <v>19</v>
      </c>
      <c r="N3" s="11">
        <f t="shared" si="2"/>
        <v>0.4634146341</v>
      </c>
    </row>
    <row r="4" ht="14.25" customHeight="1">
      <c r="A4" s="45">
        <v>35292.0</v>
      </c>
      <c r="B4" s="64" t="s">
        <v>332</v>
      </c>
      <c r="C4" s="46">
        <v>42048.0</v>
      </c>
      <c r="D4" s="68" t="s">
        <v>333</v>
      </c>
      <c r="E4" s="48" t="s">
        <v>334</v>
      </c>
      <c r="F4" s="66" t="s">
        <v>20</v>
      </c>
      <c r="G4" s="67">
        <v>0.0</v>
      </c>
      <c r="H4" s="15">
        <v>1.0</v>
      </c>
      <c r="I4" s="15">
        <v>9.0</v>
      </c>
      <c r="J4" s="15">
        <v>2.0</v>
      </c>
      <c r="K4" s="15">
        <v>2.0</v>
      </c>
      <c r="L4" s="66">
        <v>5.0</v>
      </c>
      <c r="M4" s="18">
        <f t="shared" si="1"/>
        <v>19</v>
      </c>
      <c r="N4" s="11">
        <f t="shared" si="2"/>
        <v>0.4634146341</v>
      </c>
    </row>
    <row r="5" ht="14.25" customHeight="1">
      <c r="A5" s="45">
        <v>3051.0</v>
      </c>
      <c r="B5" s="64" t="s">
        <v>328</v>
      </c>
      <c r="C5" s="46">
        <v>2419.0</v>
      </c>
      <c r="D5" s="69" t="s">
        <v>335</v>
      </c>
      <c r="E5" s="48" t="s">
        <v>44</v>
      </c>
      <c r="F5" s="66" t="s">
        <v>45</v>
      </c>
      <c r="G5" s="67">
        <v>0.0</v>
      </c>
      <c r="H5" s="15">
        <v>2.0</v>
      </c>
      <c r="I5" s="15">
        <v>9.0</v>
      </c>
      <c r="J5" s="15">
        <v>1.0</v>
      </c>
      <c r="K5" s="15">
        <v>2.0</v>
      </c>
      <c r="L5" s="66">
        <v>3.0</v>
      </c>
      <c r="M5" s="18">
        <f t="shared" si="1"/>
        <v>17</v>
      </c>
      <c r="N5" s="11">
        <f t="shared" si="2"/>
        <v>0.4146341463</v>
      </c>
    </row>
    <row r="6" ht="14.25" customHeight="1">
      <c r="A6" s="45">
        <v>35192.0</v>
      </c>
      <c r="B6" s="64" t="s">
        <v>332</v>
      </c>
      <c r="C6" s="46">
        <v>5772.0</v>
      </c>
      <c r="D6" s="65" t="s">
        <v>336</v>
      </c>
      <c r="E6" s="48" t="s">
        <v>124</v>
      </c>
      <c r="F6" s="66" t="s">
        <v>77</v>
      </c>
      <c r="G6" s="67">
        <v>0.0</v>
      </c>
      <c r="H6" s="15">
        <v>1.0</v>
      </c>
      <c r="I6" s="15">
        <v>9.0</v>
      </c>
      <c r="J6" s="15">
        <v>1.0</v>
      </c>
      <c r="K6" s="15">
        <v>1.0</v>
      </c>
      <c r="L6" s="66">
        <v>5.0</v>
      </c>
      <c r="M6" s="18">
        <f t="shared" si="1"/>
        <v>17</v>
      </c>
      <c r="N6" s="11">
        <f t="shared" si="2"/>
        <v>0.4146341463</v>
      </c>
    </row>
    <row r="7" ht="14.25" customHeight="1">
      <c r="A7" s="45">
        <v>10536.0</v>
      </c>
      <c r="B7" s="64" t="s">
        <v>328</v>
      </c>
      <c r="C7" s="46">
        <v>7480.0</v>
      </c>
      <c r="D7" s="47" t="s">
        <v>93</v>
      </c>
      <c r="E7" s="48" t="s">
        <v>94</v>
      </c>
      <c r="F7" s="66" t="s">
        <v>49</v>
      </c>
      <c r="G7" s="67">
        <v>0.0</v>
      </c>
      <c r="H7" s="15">
        <v>1.0</v>
      </c>
      <c r="I7" s="15">
        <v>8.0</v>
      </c>
      <c r="J7" s="15">
        <v>2.0</v>
      </c>
      <c r="K7" s="15">
        <v>2.0</v>
      </c>
      <c r="L7" s="66">
        <v>3.0</v>
      </c>
      <c r="M7" s="18">
        <f t="shared" si="1"/>
        <v>16</v>
      </c>
      <c r="N7" s="11">
        <f t="shared" si="2"/>
        <v>0.3902439024</v>
      </c>
    </row>
    <row r="8" ht="14.25" customHeight="1">
      <c r="A8" s="45">
        <v>39459.0</v>
      </c>
      <c r="B8" s="64" t="s">
        <v>328</v>
      </c>
      <c r="C8" s="46">
        <v>45404.0</v>
      </c>
      <c r="D8" s="47" t="s">
        <v>337</v>
      </c>
      <c r="E8" s="48" t="s">
        <v>44</v>
      </c>
      <c r="F8" s="66" t="s">
        <v>45</v>
      </c>
      <c r="G8" s="67">
        <v>0.0</v>
      </c>
      <c r="H8" s="15">
        <v>2.0</v>
      </c>
      <c r="I8" s="15">
        <v>9.0</v>
      </c>
      <c r="J8" s="15">
        <v>1.0</v>
      </c>
      <c r="K8" s="15">
        <v>2.0</v>
      </c>
      <c r="L8" s="66">
        <v>2.0</v>
      </c>
      <c r="M8" s="18">
        <f t="shared" si="1"/>
        <v>16</v>
      </c>
      <c r="N8" s="11">
        <f t="shared" si="2"/>
        <v>0.3902439024</v>
      </c>
    </row>
    <row r="9" ht="14.25" customHeight="1">
      <c r="A9" s="45">
        <v>3268.0</v>
      </c>
      <c r="B9" s="64" t="s">
        <v>328</v>
      </c>
      <c r="C9" s="46">
        <v>47973.0</v>
      </c>
      <c r="D9" s="69" t="s">
        <v>123</v>
      </c>
      <c r="E9" s="15" t="s">
        <v>241</v>
      </c>
      <c r="F9" s="66" t="s">
        <v>77</v>
      </c>
      <c r="G9" s="67">
        <v>0.0</v>
      </c>
      <c r="H9" s="15">
        <v>1.0</v>
      </c>
      <c r="I9" s="15">
        <v>10.0</v>
      </c>
      <c r="J9" s="15">
        <v>2.0</v>
      </c>
      <c r="K9" s="15">
        <v>0.0</v>
      </c>
      <c r="L9" s="66">
        <v>3.0</v>
      </c>
      <c r="M9" s="18">
        <f t="shared" si="1"/>
        <v>16</v>
      </c>
      <c r="N9" s="11">
        <f t="shared" si="2"/>
        <v>0.3902439024</v>
      </c>
    </row>
    <row r="10" ht="14.25" customHeight="1">
      <c r="A10" s="45">
        <v>17517.0</v>
      </c>
      <c r="B10" s="64" t="s">
        <v>332</v>
      </c>
      <c r="C10" s="46">
        <v>2190.0</v>
      </c>
      <c r="D10" s="65" t="s">
        <v>338</v>
      </c>
      <c r="E10" s="48" t="s">
        <v>115</v>
      </c>
      <c r="F10" s="66" t="s">
        <v>116</v>
      </c>
      <c r="G10" s="67">
        <v>0.0</v>
      </c>
      <c r="H10" s="15">
        <v>1.0</v>
      </c>
      <c r="I10" s="15">
        <v>10.0</v>
      </c>
      <c r="J10" s="15">
        <v>1.0</v>
      </c>
      <c r="K10" s="15">
        <v>1.0</v>
      </c>
      <c r="L10" s="66">
        <v>3.0</v>
      </c>
      <c r="M10" s="18">
        <f t="shared" si="1"/>
        <v>16</v>
      </c>
      <c r="N10" s="11">
        <f t="shared" si="2"/>
        <v>0.3902439024</v>
      </c>
    </row>
    <row r="11" ht="14.25" customHeight="1">
      <c r="A11" s="45">
        <v>28158.0</v>
      </c>
      <c r="B11" s="64" t="s">
        <v>328</v>
      </c>
      <c r="C11" s="46">
        <v>9165.0</v>
      </c>
      <c r="D11" s="68" t="s">
        <v>238</v>
      </c>
      <c r="E11" s="48" t="s">
        <v>110</v>
      </c>
      <c r="F11" s="66" t="s">
        <v>62</v>
      </c>
      <c r="G11" s="67">
        <v>0.0</v>
      </c>
      <c r="H11" s="15">
        <v>1.0</v>
      </c>
      <c r="I11" s="15">
        <v>11.0</v>
      </c>
      <c r="J11" s="15">
        <v>1.0</v>
      </c>
      <c r="K11" s="15">
        <v>0.0</v>
      </c>
      <c r="L11" s="66">
        <v>2.0</v>
      </c>
      <c r="M11" s="18">
        <f t="shared" si="1"/>
        <v>15</v>
      </c>
      <c r="N11" s="11">
        <f t="shared" si="2"/>
        <v>0.3658536585</v>
      </c>
    </row>
    <row r="12" ht="14.25" customHeight="1">
      <c r="A12" s="45">
        <v>29945.0</v>
      </c>
      <c r="B12" s="64" t="s">
        <v>328</v>
      </c>
      <c r="C12" s="46">
        <v>49244.0</v>
      </c>
      <c r="D12" s="65" t="s">
        <v>149</v>
      </c>
      <c r="E12" s="48" t="s">
        <v>339</v>
      </c>
      <c r="F12" s="66" t="s">
        <v>62</v>
      </c>
      <c r="G12" s="67">
        <v>0.0</v>
      </c>
      <c r="H12" s="15">
        <v>1.0</v>
      </c>
      <c r="I12" s="15">
        <v>8.0</v>
      </c>
      <c r="J12" s="15">
        <v>1.0</v>
      </c>
      <c r="K12" s="15">
        <v>2.0</v>
      </c>
      <c r="L12" s="66">
        <v>3.0</v>
      </c>
      <c r="M12" s="18">
        <f t="shared" si="1"/>
        <v>15</v>
      </c>
      <c r="N12" s="11">
        <f t="shared" si="2"/>
        <v>0.3658536585</v>
      </c>
    </row>
    <row r="13" ht="14.25" customHeight="1">
      <c r="A13" s="45">
        <v>6821.0</v>
      </c>
      <c r="B13" s="64" t="s">
        <v>332</v>
      </c>
      <c r="C13" s="46">
        <v>10495.0</v>
      </c>
      <c r="D13" s="65" t="s">
        <v>340</v>
      </c>
      <c r="E13" s="48" t="s">
        <v>341</v>
      </c>
      <c r="F13" s="66" t="s">
        <v>342</v>
      </c>
      <c r="G13" s="67">
        <v>0.0</v>
      </c>
      <c r="H13" s="15">
        <v>0.0</v>
      </c>
      <c r="I13" s="15">
        <v>8.0</v>
      </c>
      <c r="J13" s="15">
        <v>2.0</v>
      </c>
      <c r="K13" s="15">
        <v>1.0</v>
      </c>
      <c r="L13" s="66">
        <v>4.0</v>
      </c>
      <c r="M13" s="18">
        <f t="shared" si="1"/>
        <v>15</v>
      </c>
      <c r="N13" s="11">
        <f t="shared" si="2"/>
        <v>0.3658536585</v>
      </c>
    </row>
    <row r="14" ht="14.25" customHeight="1">
      <c r="A14" s="45">
        <v>34929.0</v>
      </c>
      <c r="B14" s="64" t="s">
        <v>328</v>
      </c>
      <c r="C14" s="46">
        <v>7283.0</v>
      </c>
      <c r="D14" s="65" t="s">
        <v>343</v>
      </c>
      <c r="E14" s="48" t="s">
        <v>344</v>
      </c>
      <c r="F14" s="66" t="s">
        <v>81</v>
      </c>
      <c r="G14" s="67">
        <v>1.0</v>
      </c>
      <c r="H14" s="15">
        <v>1.0</v>
      </c>
      <c r="I14" s="15">
        <v>6.0</v>
      </c>
      <c r="J14" s="15">
        <v>3.0</v>
      </c>
      <c r="K14" s="15">
        <v>1.0</v>
      </c>
      <c r="L14" s="66">
        <v>2.0</v>
      </c>
      <c r="M14" s="18">
        <f t="shared" si="1"/>
        <v>14</v>
      </c>
      <c r="N14" s="11">
        <f t="shared" si="2"/>
        <v>0.3414634146</v>
      </c>
    </row>
    <row r="15" ht="14.25" customHeight="1">
      <c r="A15" s="45">
        <v>28150.0</v>
      </c>
      <c r="B15" s="64" t="s">
        <v>328</v>
      </c>
      <c r="C15" s="46">
        <v>9165.0</v>
      </c>
      <c r="D15" s="68" t="s">
        <v>238</v>
      </c>
      <c r="E15" s="48" t="s">
        <v>110</v>
      </c>
      <c r="F15" s="66" t="s">
        <v>62</v>
      </c>
      <c r="G15" s="67">
        <v>1.0</v>
      </c>
      <c r="H15" s="15">
        <v>0.0</v>
      </c>
      <c r="I15" s="15">
        <v>9.0</v>
      </c>
      <c r="J15" s="15">
        <v>1.0</v>
      </c>
      <c r="K15" s="15">
        <v>0.0</v>
      </c>
      <c r="L15" s="66">
        <v>3.0</v>
      </c>
      <c r="M15" s="18">
        <f t="shared" si="1"/>
        <v>14</v>
      </c>
      <c r="N15" s="11">
        <f t="shared" si="2"/>
        <v>0.3414634146</v>
      </c>
    </row>
    <row r="16" ht="14.25" customHeight="1">
      <c r="A16" s="45">
        <v>39820.0</v>
      </c>
      <c r="B16" s="64" t="s">
        <v>332</v>
      </c>
      <c r="C16" s="46">
        <v>42628.0</v>
      </c>
      <c r="D16" s="65" t="s">
        <v>345</v>
      </c>
      <c r="E16" s="48" t="s">
        <v>61</v>
      </c>
      <c r="F16" s="66" t="s">
        <v>62</v>
      </c>
      <c r="G16" s="67">
        <v>0.0</v>
      </c>
      <c r="H16" s="15">
        <v>0.0</v>
      </c>
      <c r="I16" s="15">
        <v>8.0</v>
      </c>
      <c r="J16" s="15">
        <v>0.0</v>
      </c>
      <c r="K16" s="15">
        <v>1.0</v>
      </c>
      <c r="L16" s="66">
        <v>4.0</v>
      </c>
      <c r="M16" s="18">
        <f t="shared" si="1"/>
        <v>13</v>
      </c>
      <c r="N16" s="11">
        <f t="shared" si="2"/>
        <v>0.3170731707</v>
      </c>
    </row>
    <row r="17" ht="14.25" customHeight="1">
      <c r="A17" s="45">
        <v>28153.0</v>
      </c>
      <c r="B17" s="64" t="s">
        <v>328</v>
      </c>
      <c r="C17" s="46">
        <v>9165.0</v>
      </c>
      <c r="D17" s="68" t="s">
        <v>238</v>
      </c>
      <c r="E17" s="48" t="s">
        <v>110</v>
      </c>
      <c r="F17" s="66" t="s">
        <v>62</v>
      </c>
      <c r="G17" s="67">
        <v>0.0</v>
      </c>
      <c r="H17" s="15">
        <v>0.0</v>
      </c>
      <c r="I17" s="15">
        <v>9.0</v>
      </c>
      <c r="J17" s="15">
        <v>1.0</v>
      </c>
      <c r="K17" s="15">
        <v>0.0</v>
      </c>
      <c r="L17" s="66">
        <v>2.0</v>
      </c>
      <c r="M17" s="18">
        <f t="shared" si="1"/>
        <v>12</v>
      </c>
      <c r="N17" s="11">
        <f t="shared" si="2"/>
        <v>0.2926829268</v>
      </c>
    </row>
    <row r="18" ht="14.25" customHeight="1">
      <c r="A18" s="45">
        <v>28154.0</v>
      </c>
      <c r="B18" s="64" t="s">
        <v>328</v>
      </c>
      <c r="C18" s="46">
        <v>9165.0</v>
      </c>
      <c r="D18" s="47" t="s">
        <v>134</v>
      </c>
      <c r="E18" s="48" t="s">
        <v>110</v>
      </c>
      <c r="F18" s="66" t="s">
        <v>62</v>
      </c>
      <c r="G18" s="67">
        <v>0.0</v>
      </c>
      <c r="H18" s="15">
        <v>0.0</v>
      </c>
      <c r="I18" s="15">
        <v>9.0</v>
      </c>
      <c r="J18" s="15">
        <v>1.0</v>
      </c>
      <c r="K18" s="15">
        <v>0.0</v>
      </c>
      <c r="L18" s="66">
        <v>2.0</v>
      </c>
      <c r="M18" s="18">
        <f t="shared" si="1"/>
        <v>12</v>
      </c>
      <c r="N18" s="11">
        <f t="shared" si="2"/>
        <v>0.2926829268</v>
      </c>
    </row>
    <row r="19" ht="14.25" customHeight="1">
      <c r="A19" s="45">
        <v>2681.0</v>
      </c>
      <c r="B19" s="64" t="s">
        <v>328</v>
      </c>
      <c r="C19" s="46">
        <v>49244.0</v>
      </c>
      <c r="D19" s="65" t="s">
        <v>149</v>
      </c>
      <c r="E19" s="48" t="s">
        <v>272</v>
      </c>
      <c r="F19" s="66" t="s">
        <v>62</v>
      </c>
      <c r="G19" s="67">
        <v>0.0</v>
      </c>
      <c r="H19" s="15">
        <v>1.0</v>
      </c>
      <c r="I19" s="15">
        <v>6.0</v>
      </c>
      <c r="J19" s="15">
        <v>1.0</v>
      </c>
      <c r="K19" s="15">
        <v>2.0</v>
      </c>
      <c r="L19" s="66">
        <v>2.0</v>
      </c>
      <c r="M19" s="18">
        <f t="shared" si="1"/>
        <v>12</v>
      </c>
      <c r="N19" s="11">
        <f t="shared" si="2"/>
        <v>0.2926829268</v>
      </c>
    </row>
    <row r="20" ht="14.25" customHeight="1">
      <c r="A20" s="45">
        <v>5853.0</v>
      </c>
      <c r="B20" s="64" t="s">
        <v>332</v>
      </c>
      <c r="C20" s="46">
        <v>7198.0</v>
      </c>
      <c r="D20" s="47" t="s">
        <v>38</v>
      </c>
      <c r="E20" s="48" t="s">
        <v>39</v>
      </c>
      <c r="F20" s="66" t="s">
        <v>17</v>
      </c>
      <c r="G20" s="67">
        <v>0.0</v>
      </c>
      <c r="H20" s="15">
        <v>0.0</v>
      </c>
      <c r="I20" s="15">
        <v>7.0</v>
      </c>
      <c r="J20" s="15">
        <v>1.0</v>
      </c>
      <c r="K20" s="15">
        <v>1.0</v>
      </c>
      <c r="L20" s="66">
        <v>3.0</v>
      </c>
      <c r="M20" s="18">
        <f t="shared" si="1"/>
        <v>12</v>
      </c>
      <c r="N20" s="11">
        <f t="shared" si="2"/>
        <v>0.2926829268</v>
      </c>
    </row>
    <row r="21" ht="14.25" customHeight="1">
      <c r="A21" s="45">
        <v>1.9365667E7</v>
      </c>
      <c r="B21" s="64" t="s">
        <v>332</v>
      </c>
      <c r="C21" s="46">
        <v>44444.0</v>
      </c>
      <c r="D21" s="47" t="s">
        <v>346</v>
      </c>
      <c r="E21" s="15" t="s">
        <v>22</v>
      </c>
      <c r="F21" s="66" t="s">
        <v>23</v>
      </c>
      <c r="G21" s="67">
        <v>0.0</v>
      </c>
      <c r="H21" s="15">
        <v>0.0</v>
      </c>
      <c r="I21" s="15">
        <v>4.0</v>
      </c>
      <c r="J21" s="15">
        <v>2.0</v>
      </c>
      <c r="K21" s="15">
        <v>0.0</v>
      </c>
      <c r="L21" s="66">
        <v>5.0</v>
      </c>
      <c r="M21" s="18">
        <f t="shared" si="1"/>
        <v>11</v>
      </c>
      <c r="N21" s="11">
        <f t="shared" si="2"/>
        <v>0.2682926829</v>
      </c>
    </row>
    <row r="22" ht="14.25" customHeight="1">
      <c r="A22" s="45">
        <v>1.9379293E7</v>
      </c>
      <c r="B22" s="64" t="s">
        <v>332</v>
      </c>
      <c r="C22" s="46">
        <v>48166.0</v>
      </c>
      <c r="D22" s="65" t="s">
        <v>347</v>
      </c>
      <c r="E22" s="48" t="s">
        <v>22</v>
      </c>
      <c r="F22" s="66" t="s">
        <v>23</v>
      </c>
      <c r="G22" s="67">
        <v>0.0</v>
      </c>
      <c r="H22" s="15">
        <v>0.0</v>
      </c>
      <c r="I22" s="15">
        <v>4.0</v>
      </c>
      <c r="J22" s="15">
        <v>2.0</v>
      </c>
      <c r="K22" s="15">
        <v>0.0</v>
      </c>
      <c r="L22" s="66">
        <v>5.0</v>
      </c>
      <c r="M22" s="18">
        <f t="shared" si="1"/>
        <v>11</v>
      </c>
      <c r="N22" s="11">
        <f t="shared" si="2"/>
        <v>0.2682926829</v>
      </c>
    </row>
    <row r="23" ht="14.25" customHeight="1">
      <c r="A23" s="45">
        <v>3202.0</v>
      </c>
      <c r="B23" s="64" t="s">
        <v>328</v>
      </c>
      <c r="C23" s="46">
        <v>79.0</v>
      </c>
      <c r="D23" s="47" t="s">
        <v>287</v>
      </c>
      <c r="E23" s="48" t="s">
        <v>221</v>
      </c>
      <c r="F23" s="66" t="s">
        <v>17</v>
      </c>
      <c r="G23" s="67">
        <v>0.0</v>
      </c>
      <c r="H23" s="15">
        <v>0.0</v>
      </c>
      <c r="I23" s="15">
        <v>3.0</v>
      </c>
      <c r="J23" s="15">
        <v>1.0</v>
      </c>
      <c r="K23" s="15">
        <v>1.0</v>
      </c>
      <c r="L23" s="66">
        <v>5.0</v>
      </c>
      <c r="M23" s="18">
        <f t="shared" si="1"/>
        <v>10</v>
      </c>
      <c r="N23" s="11">
        <f t="shared" si="2"/>
        <v>0.243902439</v>
      </c>
    </row>
    <row r="24" ht="14.25" customHeight="1">
      <c r="A24" s="45">
        <v>28157.0</v>
      </c>
      <c r="B24" s="64" t="s">
        <v>328</v>
      </c>
      <c r="C24" s="46">
        <v>9165.0</v>
      </c>
      <c r="D24" s="68" t="s">
        <v>238</v>
      </c>
      <c r="E24" s="48" t="s">
        <v>110</v>
      </c>
      <c r="F24" s="66" t="s">
        <v>62</v>
      </c>
      <c r="G24" s="67">
        <v>0.0</v>
      </c>
      <c r="H24" s="15">
        <v>0.0</v>
      </c>
      <c r="I24" s="15">
        <v>6.0</v>
      </c>
      <c r="J24" s="15">
        <v>1.0</v>
      </c>
      <c r="K24" s="15">
        <v>1.0</v>
      </c>
      <c r="L24" s="66">
        <v>2.0</v>
      </c>
      <c r="M24" s="18">
        <f t="shared" si="1"/>
        <v>10</v>
      </c>
      <c r="N24" s="11">
        <f t="shared" si="2"/>
        <v>0.243902439</v>
      </c>
    </row>
    <row r="25" ht="14.25" customHeight="1">
      <c r="A25" s="45">
        <v>2150.0</v>
      </c>
      <c r="B25" s="64" t="s">
        <v>328</v>
      </c>
      <c r="C25" s="46">
        <v>139.0</v>
      </c>
      <c r="D25" s="47" t="s">
        <v>132</v>
      </c>
      <c r="E25" s="48" t="s">
        <v>133</v>
      </c>
      <c r="F25" s="66" t="s">
        <v>59</v>
      </c>
      <c r="G25" s="67">
        <v>0.0</v>
      </c>
      <c r="H25" s="15">
        <v>0.0</v>
      </c>
      <c r="I25" s="15">
        <v>6.0</v>
      </c>
      <c r="J25" s="15">
        <v>1.0</v>
      </c>
      <c r="K25" s="15">
        <v>1.0</v>
      </c>
      <c r="L25" s="66">
        <v>1.0</v>
      </c>
      <c r="M25" s="18">
        <f t="shared" si="1"/>
        <v>9</v>
      </c>
      <c r="N25" s="11">
        <f t="shared" si="2"/>
        <v>0.2195121951</v>
      </c>
    </row>
    <row r="26" ht="14.25" customHeight="1">
      <c r="A26" s="45">
        <v>23951.0</v>
      </c>
      <c r="B26" s="64" t="s">
        <v>328</v>
      </c>
      <c r="C26" s="46">
        <v>575.0</v>
      </c>
      <c r="D26" s="47" t="s">
        <v>348</v>
      </c>
      <c r="E26" s="48" t="s">
        <v>25</v>
      </c>
      <c r="F26" s="66" t="s">
        <v>17</v>
      </c>
      <c r="G26" s="67">
        <v>0.0</v>
      </c>
      <c r="H26" s="15">
        <v>0.0</v>
      </c>
      <c r="I26" s="15">
        <v>3.0</v>
      </c>
      <c r="J26" s="15">
        <v>1.0</v>
      </c>
      <c r="K26" s="15">
        <v>1.0</v>
      </c>
      <c r="L26" s="66">
        <v>3.0</v>
      </c>
      <c r="M26" s="18">
        <f t="shared" si="1"/>
        <v>8</v>
      </c>
      <c r="N26" s="11">
        <f t="shared" si="2"/>
        <v>0.1951219512</v>
      </c>
    </row>
    <row r="27" ht="14.25" customHeight="1">
      <c r="A27" s="45">
        <v>16798.0</v>
      </c>
      <c r="B27" s="64" t="s">
        <v>328</v>
      </c>
      <c r="C27" s="46">
        <v>92.0</v>
      </c>
      <c r="D27" s="47" t="s">
        <v>349</v>
      </c>
      <c r="E27" s="48" t="s">
        <v>311</v>
      </c>
      <c r="F27" s="66" t="s">
        <v>77</v>
      </c>
      <c r="G27" s="67">
        <v>0.0</v>
      </c>
      <c r="H27" s="15">
        <v>1.0</v>
      </c>
      <c r="I27" s="15">
        <v>1.0</v>
      </c>
      <c r="J27" s="15">
        <v>1.0</v>
      </c>
      <c r="K27" s="15">
        <v>0.0</v>
      </c>
      <c r="L27" s="66">
        <v>5.0</v>
      </c>
      <c r="M27" s="18">
        <f t="shared" si="1"/>
        <v>8</v>
      </c>
      <c r="N27" s="11">
        <f t="shared" si="2"/>
        <v>0.1951219512</v>
      </c>
    </row>
    <row r="28" ht="14.25" customHeight="1">
      <c r="A28" s="45">
        <v>29542.0</v>
      </c>
      <c r="B28" s="64" t="s">
        <v>328</v>
      </c>
      <c r="C28" s="46">
        <v>514.0</v>
      </c>
      <c r="D28" s="47" t="s">
        <v>350</v>
      </c>
      <c r="E28" s="48" t="s">
        <v>311</v>
      </c>
      <c r="F28" s="66" t="s">
        <v>77</v>
      </c>
      <c r="G28" s="67">
        <v>0.0</v>
      </c>
      <c r="H28" s="15">
        <v>1.0</v>
      </c>
      <c r="I28" s="15">
        <v>1.0</v>
      </c>
      <c r="J28" s="15">
        <v>1.0</v>
      </c>
      <c r="K28" s="15">
        <v>0.0</v>
      </c>
      <c r="L28" s="66">
        <v>5.0</v>
      </c>
      <c r="M28" s="18">
        <f t="shared" si="1"/>
        <v>8</v>
      </c>
      <c r="N28" s="11">
        <f t="shared" si="2"/>
        <v>0.1951219512</v>
      </c>
    </row>
    <row r="29" ht="14.25" customHeight="1">
      <c r="A29" s="45">
        <v>25737.0</v>
      </c>
      <c r="B29" s="64" t="s">
        <v>328</v>
      </c>
      <c r="C29" s="46">
        <v>515.0</v>
      </c>
      <c r="D29" s="47" t="s">
        <v>351</v>
      </c>
      <c r="E29" s="48" t="s">
        <v>311</v>
      </c>
      <c r="F29" s="66" t="s">
        <v>77</v>
      </c>
      <c r="G29" s="67">
        <v>0.0</v>
      </c>
      <c r="H29" s="15">
        <v>1.0</v>
      </c>
      <c r="I29" s="15">
        <v>1.0</v>
      </c>
      <c r="J29" s="15">
        <v>1.0</v>
      </c>
      <c r="K29" s="15">
        <v>0.0</v>
      </c>
      <c r="L29" s="66">
        <v>5.0</v>
      </c>
      <c r="M29" s="18">
        <f t="shared" si="1"/>
        <v>8</v>
      </c>
      <c r="N29" s="11">
        <f t="shared" si="2"/>
        <v>0.1951219512</v>
      </c>
    </row>
    <row r="30" ht="14.25" customHeight="1">
      <c r="A30" s="45">
        <v>28439.0</v>
      </c>
      <c r="B30" s="64" t="s">
        <v>328</v>
      </c>
      <c r="C30" s="46">
        <v>7651.0</v>
      </c>
      <c r="D30" s="47" t="s">
        <v>352</v>
      </c>
      <c r="E30" s="48" t="s">
        <v>353</v>
      </c>
      <c r="F30" s="66" t="s">
        <v>49</v>
      </c>
      <c r="G30" s="67">
        <v>0.0</v>
      </c>
      <c r="H30" s="15">
        <v>1.0</v>
      </c>
      <c r="I30" s="15">
        <v>5.0</v>
      </c>
      <c r="J30" s="15">
        <v>1.0</v>
      </c>
      <c r="K30" s="15">
        <v>0.0</v>
      </c>
      <c r="L30" s="66">
        <v>1.0</v>
      </c>
      <c r="M30" s="18">
        <f t="shared" si="1"/>
        <v>8</v>
      </c>
      <c r="N30" s="11">
        <f t="shared" si="2"/>
        <v>0.1951219512</v>
      </c>
    </row>
    <row r="31" ht="14.25" customHeight="1">
      <c r="A31" s="45">
        <v>29492.0</v>
      </c>
      <c r="B31" s="64" t="s">
        <v>328</v>
      </c>
      <c r="C31" s="46">
        <v>94.0</v>
      </c>
      <c r="D31" s="47" t="s">
        <v>354</v>
      </c>
      <c r="E31" s="48" t="s">
        <v>311</v>
      </c>
      <c r="F31" s="66" t="s">
        <v>77</v>
      </c>
      <c r="G31" s="67">
        <v>0.0</v>
      </c>
      <c r="H31" s="15">
        <v>1.0</v>
      </c>
      <c r="I31" s="15">
        <v>0.0</v>
      </c>
      <c r="J31" s="15">
        <v>1.0</v>
      </c>
      <c r="K31" s="15">
        <v>0.0</v>
      </c>
      <c r="L31" s="66">
        <v>5.0</v>
      </c>
      <c r="M31" s="18">
        <f t="shared" si="1"/>
        <v>7</v>
      </c>
      <c r="N31" s="11">
        <f t="shared" si="2"/>
        <v>0.1707317073</v>
      </c>
    </row>
    <row r="32" ht="14.25" customHeight="1">
      <c r="A32" s="45">
        <v>1.9381803E7</v>
      </c>
      <c r="B32" s="70" t="s">
        <v>328</v>
      </c>
      <c r="C32" s="46">
        <v>48759.0</v>
      </c>
      <c r="D32" s="69" t="s">
        <v>355</v>
      </c>
      <c r="E32" s="15" t="s">
        <v>61</v>
      </c>
      <c r="F32" s="71" t="s">
        <v>62</v>
      </c>
      <c r="G32" s="67">
        <v>0.0</v>
      </c>
      <c r="H32" s="67">
        <v>0.0</v>
      </c>
      <c r="I32" s="67">
        <v>4.0</v>
      </c>
      <c r="J32" s="67">
        <v>0.0</v>
      </c>
      <c r="K32" s="67">
        <v>0.0</v>
      </c>
      <c r="L32" s="72">
        <v>3.0</v>
      </c>
      <c r="M32" s="18">
        <f t="shared" si="1"/>
        <v>7</v>
      </c>
      <c r="N32" s="11">
        <f t="shared" si="2"/>
        <v>0.1707317073</v>
      </c>
    </row>
    <row r="33" ht="14.25" customHeight="1">
      <c r="A33" s="45">
        <v>8250.0</v>
      </c>
      <c r="B33" s="64" t="s">
        <v>332</v>
      </c>
      <c r="C33" s="46">
        <v>10494.0</v>
      </c>
      <c r="D33" s="65" t="s">
        <v>331</v>
      </c>
      <c r="E33" s="48" t="s">
        <v>330</v>
      </c>
      <c r="F33" s="66" t="s">
        <v>77</v>
      </c>
      <c r="G33" s="67">
        <v>0.0</v>
      </c>
      <c r="H33" s="15">
        <v>0.0</v>
      </c>
      <c r="I33" s="15">
        <v>2.0</v>
      </c>
      <c r="J33" s="15">
        <v>0.0</v>
      </c>
      <c r="K33" s="15">
        <v>0.0</v>
      </c>
      <c r="L33" s="66">
        <v>4.0</v>
      </c>
      <c r="M33" s="18">
        <f t="shared" si="1"/>
        <v>6</v>
      </c>
      <c r="N33" s="11">
        <f t="shared" si="2"/>
        <v>0.1463414634</v>
      </c>
    </row>
    <row r="34" ht="14.25" customHeight="1">
      <c r="A34" s="45">
        <v>7244.0</v>
      </c>
      <c r="B34" s="64" t="s">
        <v>328</v>
      </c>
      <c r="C34" s="46">
        <v>96.0</v>
      </c>
      <c r="D34" s="47" t="s">
        <v>356</v>
      </c>
      <c r="E34" s="48" t="s">
        <v>357</v>
      </c>
      <c r="F34" s="66" t="s">
        <v>52</v>
      </c>
      <c r="G34" s="67">
        <v>0.0</v>
      </c>
      <c r="H34" s="15">
        <v>1.0</v>
      </c>
      <c r="I34" s="15">
        <v>2.0</v>
      </c>
      <c r="J34" s="15">
        <v>0.0</v>
      </c>
      <c r="K34" s="15">
        <v>1.0</v>
      </c>
      <c r="L34" s="66">
        <v>1.0</v>
      </c>
      <c r="M34" s="18">
        <f t="shared" si="1"/>
        <v>5</v>
      </c>
      <c r="N34" s="11">
        <f t="shared" si="2"/>
        <v>0.1219512195</v>
      </c>
    </row>
    <row r="35" ht="14.25" customHeight="1">
      <c r="A35" s="45">
        <v>1.9373941E7</v>
      </c>
      <c r="B35" s="64" t="s">
        <v>332</v>
      </c>
      <c r="C35" s="46">
        <v>46987.0</v>
      </c>
      <c r="D35" s="65" t="s">
        <v>321</v>
      </c>
      <c r="E35" s="48" t="s">
        <v>34</v>
      </c>
      <c r="F35" s="66" t="s">
        <v>35</v>
      </c>
      <c r="G35" s="67">
        <v>0.0</v>
      </c>
      <c r="H35" s="15">
        <v>0.0</v>
      </c>
      <c r="I35" s="15">
        <v>4.0</v>
      </c>
      <c r="J35" s="15">
        <v>0.0</v>
      </c>
      <c r="K35" s="15">
        <v>0.0</v>
      </c>
      <c r="L35" s="66">
        <v>1.0</v>
      </c>
      <c r="M35" s="18">
        <f t="shared" si="1"/>
        <v>5</v>
      </c>
      <c r="N35" s="11">
        <f t="shared" si="2"/>
        <v>0.1219512195</v>
      </c>
    </row>
    <row r="36" ht="14.25" customHeight="1">
      <c r="A36" s="45">
        <v>1.9376708E7</v>
      </c>
      <c r="B36" s="64" t="s">
        <v>332</v>
      </c>
      <c r="C36" s="46">
        <v>47619.0</v>
      </c>
      <c r="D36" s="47" t="s">
        <v>150</v>
      </c>
      <c r="E36" s="48" t="s">
        <v>34</v>
      </c>
      <c r="F36" s="66" t="s">
        <v>35</v>
      </c>
      <c r="G36" s="67">
        <v>0.0</v>
      </c>
      <c r="H36" s="15">
        <v>0.0</v>
      </c>
      <c r="I36" s="15">
        <v>4.0</v>
      </c>
      <c r="J36" s="15">
        <v>0.0</v>
      </c>
      <c r="K36" s="15">
        <v>0.0</v>
      </c>
      <c r="L36" s="66">
        <v>1.0</v>
      </c>
      <c r="M36" s="18">
        <f t="shared" si="1"/>
        <v>5</v>
      </c>
      <c r="N36" s="11">
        <f t="shared" si="2"/>
        <v>0.1219512195</v>
      </c>
    </row>
    <row r="37" ht="14.25" customHeight="1">
      <c r="A37" s="45">
        <v>40437.0</v>
      </c>
      <c r="B37" s="64" t="s">
        <v>332</v>
      </c>
      <c r="C37" s="46">
        <v>9165.0</v>
      </c>
      <c r="D37" s="65" t="s">
        <v>358</v>
      </c>
      <c r="E37" s="48" t="s">
        <v>110</v>
      </c>
      <c r="F37" s="66" t="s">
        <v>62</v>
      </c>
      <c r="G37" s="67">
        <v>0.0</v>
      </c>
      <c r="H37" s="15">
        <v>0.0</v>
      </c>
      <c r="I37" s="15">
        <v>4.0</v>
      </c>
      <c r="J37" s="15">
        <v>0.0</v>
      </c>
      <c r="K37" s="15">
        <v>0.0</v>
      </c>
      <c r="L37" s="66">
        <v>1.0</v>
      </c>
      <c r="M37" s="18">
        <f t="shared" si="1"/>
        <v>5</v>
      </c>
      <c r="N37" s="11">
        <f t="shared" si="2"/>
        <v>0.1219512195</v>
      </c>
    </row>
    <row r="38" ht="14.25" customHeight="1">
      <c r="A38" s="45">
        <v>6661.0</v>
      </c>
      <c r="B38" s="64" t="s">
        <v>328</v>
      </c>
      <c r="C38" s="46">
        <v>487.0</v>
      </c>
      <c r="D38" s="47" t="s">
        <v>359</v>
      </c>
      <c r="E38" s="48" t="s">
        <v>360</v>
      </c>
      <c r="F38" s="66" t="s">
        <v>119</v>
      </c>
      <c r="G38" s="67">
        <v>0.0</v>
      </c>
      <c r="H38" s="15">
        <v>0.0</v>
      </c>
      <c r="I38" s="15">
        <v>1.0</v>
      </c>
      <c r="J38" s="15">
        <v>0.0</v>
      </c>
      <c r="K38" s="15">
        <v>1.0</v>
      </c>
      <c r="L38" s="66">
        <v>2.0</v>
      </c>
      <c r="M38" s="18">
        <f t="shared" si="1"/>
        <v>4</v>
      </c>
      <c r="N38" s="11">
        <f t="shared" si="2"/>
        <v>0.09756097561</v>
      </c>
    </row>
    <row r="39" ht="14.25" customHeight="1">
      <c r="A39" s="45">
        <v>75174.0</v>
      </c>
      <c r="B39" s="64" t="s">
        <v>332</v>
      </c>
      <c r="C39" s="46">
        <v>508.0</v>
      </c>
      <c r="D39" s="47" t="s">
        <v>361</v>
      </c>
      <c r="E39" s="48" t="s">
        <v>58</v>
      </c>
      <c r="F39" s="66" t="s">
        <v>59</v>
      </c>
      <c r="G39" s="67">
        <v>0.0</v>
      </c>
      <c r="H39" s="15">
        <v>0.0</v>
      </c>
      <c r="I39" s="15">
        <v>3.0</v>
      </c>
      <c r="J39" s="15">
        <v>0.0</v>
      </c>
      <c r="K39" s="15">
        <v>0.0</v>
      </c>
      <c r="L39" s="66">
        <v>1.0</v>
      </c>
      <c r="M39" s="18">
        <f t="shared" si="1"/>
        <v>4</v>
      </c>
      <c r="N39" s="11">
        <f t="shared" si="2"/>
        <v>0.09756097561</v>
      </c>
    </row>
    <row r="40" ht="14.25" customHeight="1">
      <c r="A40" s="45">
        <v>40352.0</v>
      </c>
      <c r="B40" s="64" t="s">
        <v>328</v>
      </c>
      <c r="C40" s="46">
        <v>642.0</v>
      </c>
      <c r="D40" s="47" t="s">
        <v>362</v>
      </c>
      <c r="E40" s="48" t="s">
        <v>39</v>
      </c>
      <c r="F40" s="66" t="s">
        <v>17</v>
      </c>
      <c r="G40" s="67">
        <v>0.0</v>
      </c>
      <c r="H40" s="15">
        <v>0.0</v>
      </c>
      <c r="I40" s="15">
        <v>2.0</v>
      </c>
      <c r="J40" s="15">
        <v>1.0</v>
      </c>
      <c r="K40" s="15">
        <v>0.0</v>
      </c>
      <c r="L40" s="66">
        <v>0.0</v>
      </c>
      <c r="M40" s="18">
        <f t="shared" si="1"/>
        <v>3</v>
      </c>
      <c r="N40" s="11">
        <f t="shared" si="2"/>
        <v>0.07317073171</v>
      </c>
    </row>
    <row r="41" ht="14.25" customHeight="1">
      <c r="A41" s="45">
        <v>11925.0</v>
      </c>
      <c r="B41" s="64" t="s">
        <v>328</v>
      </c>
      <c r="C41" s="46">
        <v>10435.0</v>
      </c>
      <c r="D41" s="65" t="s">
        <v>363</v>
      </c>
      <c r="E41" s="48" t="s">
        <v>364</v>
      </c>
      <c r="F41" s="66" t="s">
        <v>158</v>
      </c>
      <c r="G41" s="67">
        <v>0.0</v>
      </c>
      <c r="H41" s="15">
        <v>0.0</v>
      </c>
      <c r="I41" s="15">
        <v>2.0</v>
      </c>
      <c r="J41" s="15">
        <v>0.0</v>
      </c>
      <c r="K41" s="15">
        <v>0.0</v>
      </c>
      <c r="L41" s="66">
        <v>0.0</v>
      </c>
      <c r="M41" s="18">
        <f t="shared" si="1"/>
        <v>2</v>
      </c>
      <c r="N41" s="11">
        <f t="shared" si="2"/>
        <v>0.0487804878</v>
      </c>
    </row>
    <row r="42" ht="14.25" customHeight="1">
      <c r="A42" s="73">
        <v>23897.0</v>
      </c>
      <c r="B42" s="74" t="s">
        <v>328</v>
      </c>
      <c r="C42" s="75">
        <v>89.0</v>
      </c>
      <c r="D42" s="76" t="s">
        <v>365</v>
      </c>
      <c r="E42" s="77" t="s">
        <v>29</v>
      </c>
      <c r="F42" s="78" t="s">
        <v>17</v>
      </c>
      <c r="G42" s="79">
        <v>0.0</v>
      </c>
      <c r="H42" s="31">
        <v>0.0</v>
      </c>
      <c r="I42" s="31">
        <v>1.0</v>
      </c>
      <c r="J42" s="31">
        <v>0.0</v>
      </c>
      <c r="K42" s="31">
        <v>0.0</v>
      </c>
      <c r="L42" s="78">
        <v>0.0</v>
      </c>
      <c r="M42" s="25">
        <f t="shared" si="1"/>
        <v>1</v>
      </c>
      <c r="N42" s="80">
        <f t="shared" si="2"/>
        <v>0.0243902439</v>
      </c>
    </row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autoFilter ref="$A$1:$N$1">
    <sortState ref="A1:N1">
      <sortCondition descending="1" ref="M1"/>
    </sortState>
  </autoFilter>
  <conditionalFormatting sqref="B2:L14 B16:L24 B25:D25 B26:L29 F25:L25">
    <cfRule type="expression" dxfId="0" priority="1">
      <formula>#REF!="VAC"</formula>
    </cfRule>
  </conditionalFormatting>
  <conditionalFormatting sqref="B2:L14 B16:L24 B25:D25 B26:L29 F25:L25">
    <cfRule type="expression" dxfId="1" priority="2">
      <formula>#REF!="OI"</formula>
    </cfRule>
  </conditionalFormatting>
  <conditionalFormatting sqref="B2:L14 B16:L24 B25:D25 B26:L29 F25:L25">
    <cfRule type="expression" dxfId="2" priority="3">
      <formula>#REF!="MED"</formula>
    </cfRule>
  </conditionalFormatting>
  <conditionalFormatting sqref="B2:L14 B16:L24 B25:D25 B26:L29 F25:L25">
    <cfRule type="expression" dxfId="3" priority="4">
      <formula>#REF!="REL"</formula>
    </cfRule>
  </conditionalFormatting>
  <conditionalFormatting sqref="B2:L14 B16:L24 B25:D25 B26:L29 F25:L25">
    <cfRule type="expression" dxfId="4" priority="5">
      <formula>#REF!="RET"</formula>
    </cfRule>
  </conditionalFormatting>
  <conditionalFormatting sqref="B2:L14 B16:L24 B25:D25 B26:L29 F25:L25">
    <cfRule type="expression" dxfId="5" priority="6">
      <formula>#REF!="DNF"</formula>
    </cfRule>
  </conditionalFormatting>
  <conditionalFormatting sqref="B2:L14 B16:L24 B25:D25 B26:L29 F25:L25">
    <cfRule type="expression" dxfId="6" priority="7">
      <formula>#REF!="ADV"</formula>
    </cfRule>
  </conditionalFormatting>
  <conditionalFormatting sqref="B2:L14 B16:L24 B25:D25 B26:L29 F25:L25">
    <cfRule type="expression" dxfId="7" priority="8">
      <formula>#REF!="INV"</formula>
    </cfRule>
  </conditionalFormatting>
  <conditionalFormatting sqref="B2:L14 B16:L24 B25:D25 B26:L29 F25:L25">
    <cfRule type="expression" dxfId="8" priority="9">
      <formula>#REF!="OO"</formula>
    </cfRule>
  </conditionalFormatting>
  <conditionalFormatting sqref="B30:L42">
    <cfRule type="expression" dxfId="0" priority="10">
      <formula>#REF!="VAC"</formula>
    </cfRule>
  </conditionalFormatting>
  <conditionalFormatting sqref="B30:L42">
    <cfRule type="expression" dxfId="1" priority="11">
      <formula>#REF!="OI"</formula>
    </cfRule>
  </conditionalFormatting>
  <conditionalFormatting sqref="B30:L42">
    <cfRule type="expression" dxfId="2" priority="12">
      <formula>#REF!="MED"</formula>
    </cfRule>
  </conditionalFormatting>
  <conditionalFormatting sqref="B30:L42">
    <cfRule type="expression" dxfId="3" priority="13">
      <formula>#REF!="REL"</formula>
    </cfRule>
  </conditionalFormatting>
  <conditionalFormatting sqref="B30:L42">
    <cfRule type="expression" dxfId="4" priority="14">
      <formula>#REF!="RET"</formula>
    </cfRule>
  </conditionalFormatting>
  <conditionalFormatting sqref="B30:L42">
    <cfRule type="expression" dxfId="5" priority="15">
      <formula>#REF!="DNF"</formula>
    </cfRule>
  </conditionalFormatting>
  <conditionalFormatting sqref="B30:L42">
    <cfRule type="expression" dxfId="6" priority="16">
      <formula>#REF!="ADV"</formula>
    </cfRule>
  </conditionalFormatting>
  <conditionalFormatting sqref="B30:L42">
    <cfRule type="expression" dxfId="7" priority="17">
      <formula>#REF!="INV"</formula>
    </cfRule>
  </conditionalFormatting>
  <conditionalFormatting sqref="B30:L42">
    <cfRule type="expression" dxfId="8" priority="18">
      <formula>#REF!="OO"</formula>
    </cfRule>
  </conditionalFormatting>
  <conditionalFormatting sqref="N2">
    <cfRule type="colorScale" priority="19">
      <colorScale>
        <cfvo type="percent" val="0"/>
        <cfvo type="percentile" val="50"/>
        <cfvo type="max"/>
        <color rgb="FFF8696B"/>
        <color rgb="FFFFEB84"/>
        <color rgb="FF63BE7B"/>
      </colorScale>
    </cfRule>
  </conditionalFormatting>
  <conditionalFormatting sqref="N3:N42">
    <cfRule type="colorScale" priority="20">
      <colorScale>
        <cfvo type="percent" val="0"/>
        <cfvo type="percentile" val="50"/>
        <cfvo type="max"/>
        <color rgb="FFF8696B"/>
        <color rgb="FFFFEB84"/>
        <color rgb="FF63BE7B"/>
      </colorScale>
    </cfRule>
  </conditionalFormatting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2022-11-01T15:22:35Z</dcterms:created>
  <dc:creator>Wernicke, Nicholas J CWO2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0x0101007C2CD80F05976C4B8F0CA3E44CD4D147</vt:lpwstr>
  </property>
</Properties>
</file>