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2_Complete Sale of Meals with Pay.gov\"/>
    </mc:Choice>
  </mc:AlternateContent>
  <bookViews>
    <workbookView xWindow="-15" yWindow="330" windowWidth="12000" windowHeight="9990"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D28" i="3"/>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AL88" i="3" s="1"/>
  <c r="AL126" i="3" s="1"/>
  <c r="F34" i="1"/>
  <c r="F35" i="1" s="1"/>
  <c r="L43" i="5"/>
  <c r="AI6" i="1" s="1"/>
  <c r="AI10" i="1" s="1"/>
  <c r="AI18" i="1" s="1"/>
  <c r="AI20" i="1" s="1"/>
  <c r="J14" i="5"/>
  <c r="J18" i="5"/>
  <c r="J20" i="5"/>
  <c r="J21" i="5"/>
  <c r="K14" i="5"/>
  <c r="J17" i="5"/>
  <c r="K31" i="5"/>
  <c r="J26" i="5"/>
  <c r="J16" i="5"/>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30" i="3"/>
  <c r="O30" i="3" s="1"/>
  <c r="M29" i="3"/>
  <c r="O29"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8" i="3" l="1"/>
  <c r="R28" i="3" s="1"/>
  <c r="P29" i="3"/>
  <c r="P30" i="3"/>
  <c r="R30" i="3" s="1"/>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I30" i="3" s="1"/>
  <c r="G28" i="3"/>
  <c r="G29" i="3"/>
  <c r="I29" i="3" s="1"/>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U30" i="3" s="1"/>
  <c r="S28" i="3"/>
  <c r="U28" i="3" s="1"/>
  <c r="S29" i="3"/>
  <c r="U29" i="3" s="1"/>
  <c r="I34" i="3"/>
  <c r="BO75" i="18"/>
  <c r="BO114" i="18" s="1"/>
  <c r="U34" i="3" l="1"/>
</calcChain>
</file>

<file path=xl/sharedStrings.xml><?xml version="1.0" encoding="utf-8"?>
<sst xmlns="http://schemas.openxmlformats.org/spreadsheetml/2006/main" count="2806" uniqueCount="562">
  <si>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</si>
  <si>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</si>
  <si>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</si>
  <si>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</si>
  <si>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</si>
  <si>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</si>
  <si>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</si>
  <si>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</si>
  <si>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</si>
  <si>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</si>
  <si>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</si>
  <si>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</si>
  <si>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</si>
  <si>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</si>
  <si>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</si>
  <si>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</si>
  <si>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</si>
  <si>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</si>
  <si>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</si>
  <si>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</si>
  <si>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</si>
  <si>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</si>
  <si>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</si>
  <si>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</si>
  <si>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</si>
  <si>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</si>
  <si>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</si>
  <si>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</si>
  <si>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</si>
  <si>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</si>
  <si>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</si>
  <si>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</si>
  <si>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</si>
  <si>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</si>
  <si>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</si>
  <si>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</si>
  <si>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</si>
  <si>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</si>
  <si>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</si>
  <si>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</si>
  <si>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</si>
  <si>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</si>
  <si>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</si>
  <si>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</si>
  <si>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</si>
  <si>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</si>
  <si>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</si>
  <si>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</si>
  <si>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</si>
  <si>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</si>
  <si>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</si>
  <si>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</si>
  <si>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</si>
  <si>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</si>
  <si>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</si>
  <si>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</si>
  <si>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</si>
  <si>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</si>
  <si>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</si>
  <si>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</si>
  <si>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</si>
  <si>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</si>
  <si>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</si>
  <si>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</si>
  <si>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</si>
  <si>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</si>
  <si>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</si>
  <si>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</si>
  <si>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</si>
  <si>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</si>
  <si>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</si>
  <si>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</si>
  <si>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</si>
  <si>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</si>
  <si>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</si>
  <si>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</si>
  <si>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</si>
  <si>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</si>
  <si>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</si>
  <si>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</si>
  <si>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</si>
  <si>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</si>
  <si>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</si>
  <si>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</si>
  <si>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</si>
  <si>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</si>
  <si>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</si>
  <si>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</si>
  <si>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</si>
  <si>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</si>
  <si>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</si>
  <si>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</si>
  <si>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</si>
  <si>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</si>
  <si>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</si>
  <si>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</si>
  <si>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</si>
  <si>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</si>
  <si>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</si>
  <si>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</si>
  <si>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</si>
  <si>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</si>
  <si>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</si>
  <si>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</si>
  <si>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</si>
  <si>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</si>
  <si>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</si>
  <si>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</si>
  <si>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</si>
  <si>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</si>
  <si>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</si>
  <si>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</si>
  <si>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</si>
  <si>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</si>
  <si>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</si>
  <si>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</si>
  <si>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</si>
  <si>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</si>
  <si>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</si>
  <si>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</si>
  <si>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</si>
  <si>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</si>
  <si>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</si>
  <si>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</si>
  <si>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</si>
  <si>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</si>
  <si>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</si>
  <si>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</si>
  <si>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</si>
  <si>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</si>
  <si>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</si>
  <si>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</si>
  <si>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</si>
  <si>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</si>
  <si>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</si>
  <si>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</si>
  <si>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</si>
  <si>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</si>
  <si>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</si>
  <si>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</si>
  <si>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</si>
  <si>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</si>
  <si>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</si>
  <si>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</si>
  <si>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</si>
  <si>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</si>
  <si>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</si>
  <si>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</si>
  <si>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</si>
  <si>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</si>
  <si>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</si>
  <si>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</si>
  <si>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</si>
  <si>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</si>
  <si>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</si>
  <si>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</si>
  <si>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</si>
  <si>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</si>
  <si>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</si>
  <si>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</si>
  <si>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</si>
  <si>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</si>
  <si>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</si>
  <si>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</si>
  <si>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</si>
  <si>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</si>
  <si>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</si>
  <si>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</si>
  <si>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</si>
  <si>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</si>
  <si>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</si>
  <si>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</si>
  <si>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</si>
  <si>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</si>
  <si>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</si>
  <si>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</si>
  <si>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</si>
  <si>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</si>
  <si>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</si>
  <si>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</si>
  <si>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</si>
  <si>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</si>
  <si>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</si>
  <si>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</si>
  <si>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</si>
  <si>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</si>
  <si>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</si>
  <si>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</si>
  <si>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</si>
  <si>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</si>
  <si>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</si>
  <si>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</si>
  <si>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</si>
  <si>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</si>
  <si>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</si>
  <si>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</si>
  <si>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</si>
  <si>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</si>
  <si>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</si>
  <si>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</si>
  <si>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</si>
  <si>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</si>
  <si>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</si>
  <si>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</si>
  <si>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</si>
  <si>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</si>
  <si>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</si>
  <si>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</si>
  <si>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</si>
  <si>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</si>
  <si>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</si>
  <si>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</si>
  <si>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</si>
  <si>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</si>
  <si>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</si>
  <si>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</si>
  <si>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</si>
  <si>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</si>
  <si>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</si>
  <si>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</si>
  <si>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</si>
  <si>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</si>
  <si>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</si>
  <si>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</si>
  <si>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</si>
  <si>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</si>
  <si>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</si>
  <si>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</si>
  <si>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</si>
  <si>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</si>
  <si>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</si>
  <si>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</si>
  <si>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</si>
  <si>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</si>
  <si>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</si>
  <si>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</si>
  <si>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</si>
  <si>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</si>
  <si>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</si>
  <si>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</si>
  <si>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</si>
  <si>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</si>
  <si>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</si>
  <si>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</si>
  <si>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</si>
  <si>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</si>
  <si>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</si>
  <si>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</si>
  <si>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</si>
  <si>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</si>
  <si>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</si>
  <si>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</si>
  <si>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</si>
  <si>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</si>
  <si>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</si>
  <si>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</si>
  <si>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</si>
  <si>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</si>
  <si>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</si>
  <si>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</si>
  <si>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</si>
  <si>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</si>
  <si>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</si>
  <si>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</si>
  <si>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</si>
  <si>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</si>
  <si>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</si>
  <si>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</si>
  <si>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</si>
  <si>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</si>
  <si>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</si>
  <si>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</si>
  <si>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</si>
  <si>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</si>
  <si>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</si>
  <si>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</si>
  <si>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</si>
  <si>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</si>
  <si>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</si>
  <si>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</si>
  <si>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</si>
  <si>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</si>
  <si>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</si>
  <si>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</si>
  <si>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</si>
  <si>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</si>
  <si>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</si>
  <si>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</si>
  <si>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</si>
  <si>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</si>
  <si>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</si>
  <si>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</si>
  <si>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</si>
  <si>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</si>
  <si>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</si>
  <si>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</si>
  <si>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</si>
  <si>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</si>
  <si>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</si>
  <si>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</si>
  <si>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</si>
  <si>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</si>
  <si>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</si>
  <si>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</si>
  <si>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</si>
  <si>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</si>
  <si>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</si>
  <si>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</si>
  <si>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</si>
  <si>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</si>
  <si>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</si>
  <si>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</si>
  <si>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</si>
  <si>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</si>
  <si>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</si>
  <si>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</si>
  <si>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</si>
  <si>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</si>
  <si>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</si>
  <si>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</si>
  <si>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</si>
  <si>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</si>
  <si>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</si>
  <si>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</si>
  <si>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</si>
  <si>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</si>
  <si>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</si>
  <si>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</si>
  <si>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</si>
  <si>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</si>
  <si>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</si>
  <si>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</si>
  <si>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</si>
  <si>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</si>
  <si>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</si>
  <si>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</si>
  <si>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</si>
  <si>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</si>
  <si>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</si>
  <si>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</si>
  <si>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</si>
  <si>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</si>
  <si>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</si>
  <si>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</si>
  <si>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</si>
  <si>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</si>
  <si>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</si>
  <si>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</si>
  <si>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</si>
  <si>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</si>
  <si>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</si>
  <si>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</si>
  <si>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</si>
  <si>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</si>
  <si>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</si>
  <si>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</si>
  <si>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</si>
  <si>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</si>
  <si>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</si>
  <si>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</si>
  <si>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</si>
  <si>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</si>
  <si>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</si>
  <si>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</si>
  <si>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</si>
  <si>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</si>
  <si>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</si>
  <si>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</si>
  <si>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</si>
  <si>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</si>
  <si>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</si>
  <si>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</si>
  <si>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</si>
  <si>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</si>
  <si>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</si>
  <si>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</si>
  <si>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</si>
  <si>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</si>
  <si>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</si>
  <si>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</si>
  <si>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</si>
  <si>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</si>
  <si>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</si>
  <si>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</si>
  <si>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</si>
  <si>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</si>
  <si>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</si>
  <si>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</si>
  <si>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</si>
  <si>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</si>
  <si>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</si>
  <si>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</si>
  <si>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</si>
  <si>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</si>
  <si>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</si>
  <si>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</si>
  <si>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</si>
  <si>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</si>
  <si>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</si>
  <si>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</si>
  <si>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</si>
  <si>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</si>
  <si>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</si>
  <si>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</si>
  <si>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</si>
  <si>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</si>
  <si>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</si>
  <si>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</si>
  <si>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</si>
  <si>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</si>
  <si>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</si>
  <si>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</si>
  <si>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</si>
  <si>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</si>
  <si>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</si>
  <si>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</si>
  <si>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</si>
  <si>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</si>
  <si>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</si>
  <si>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</si>
  <si>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</si>
  <si>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</si>
  <si>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</si>
  <si>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</si>
  <si>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</si>
  <si>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</si>
  <si>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</si>
  <si>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</si>
  <si>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</si>
  <si>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</si>
  <si>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</si>
  <si>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</si>
  <si>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</si>
  <si>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</si>
  <si>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</si>
  <si>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</si>
  <si>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</si>
  <si>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</si>
  <si>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</si>
  <si>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</si>
  <si>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</si>
  <si>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</si>
  <si>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</si>
  <si>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</si>
  <si>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</si>
  <si>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</si>
  <si>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</si>
  <si>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</si>
  <si>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</si>
  <si>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</si>
  <si>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</si>
  <si>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</si>
  <si>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</si>
  <si>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</si>
  <si>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</si>
  <si>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</si>
  <si>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</si>
  <si>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</si>
  <si>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</si>
  <si>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</si>
  <si>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</si>
  <si>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</si>
  <si>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</si>
  <si>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</si>
  <si>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</si>
  <si>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</si>
  <si>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</si>
  <si>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</si>
  <si>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</si>
  <si>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</si>
  <si>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</si>
  <si>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</si>
  <si>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</si>
  <si>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</si>
  <si>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</si>
  <si>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</si>
  <si>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</si>
  <si>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</si>
  <si>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</si>
  <si>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</si>
  <si>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</si>
  <si>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</si>
  <si>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</si>
  <si>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</si>
  <si>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</si>
  <si>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</si>
  <si>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</si>
  <si>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</si>
  <si>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</si>
  <si>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</si>
  <si>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</si>
  <si>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</si>
  <si>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</si>
  <si>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</si>
  <si>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</si>
  <si>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</si>
  <si>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</si>
  <si>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</si>
  <si>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</si>
  <si>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</si>
  <si>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</si>
  <si>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</si>
  <si>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</si>
  <si>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</si>
  <si>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</si>
  <si>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</si>
  <si>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</si>
  <si>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</si>
  <si>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</si>
  <si>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</si>
  <si>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</si>
  <si>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</si>
  <si>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</si>
  <si>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</si>
  <si>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</si>
  <si>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</si>
  <si>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</si>
  <si>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</si>
  <si>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</si>
  <si>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</si>
  <si>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</si>
  <si>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</si>
  <si>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</si>
  <si>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</si>
  <si>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</si>
  <si>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</si>
  <si>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</si>
  <si>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</si>
  <si>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</si>
  <si>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</si>
  <si>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</si>
  <si>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</si>
  <si>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</si>
  <si>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</si>
  <si>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</si>
  <si>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</si>
  <si>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</si>
  <si>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</si>
  <si>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</si>
  <si>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</si>
  <si>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</si>
  <si>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</si>
  <si>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</si>
  <si>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</si>
  <si>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</si>
  <si>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</si>
  <si>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</si>
  <si>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</si>
  <si>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</si>
  <si>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</si>
  <si>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</si>
  <si>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</si>
  <si>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</si>
  <si>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</si>
  <si>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</si>
  <si>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</si>
  <si>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</si>
  <si>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</si>
  <si>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</si>
  <si>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</si>
  <si>
    <t>OGD123456789</t>
  </si>
  <si>
    <t>OGD234567890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</si>
</sst>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5" sqref="A5"/>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43891</v>
      </c>
    </row>
    <row r="6" spans="1:6" ht="30" customHeight="1" x14ac:dyDescent="0.2">
      <c r="A6" s="257" t="s">
        <v>319</v>
      </c>
      <c r="B6" s="194" t="s">
        <v>320</v>
      </c>
      <c r="C6" s="201" t="s">
        <v>362</v>
      </c>
      <c r="E6" s="195" t="s">
        <v>323</v>
      </c>
      <c r="F6" s="198">
        <v>43921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O26UKNig2WPa9axL4QDKlb2LMRJVZO9LJQdcDWSuaiX7Uzw/pz0jmCqCfks+XtDCPu6jlb6P9zEM4zQWY1z7eg==" saltValue="dvxGGhsD5l+qRQgXQUfegA=="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z080hdSn7+Rof3kj5/wXqdDJEwR4yKVDdFRVExAOoSlcLaQsYPzUFXP/5m061fSrPBg09YFglPBupx91i1aJNQ==" saltValue="vw6oIKOTUKDyrDouIcrHU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topLeftCell="G1"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551</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504</v>
      </c>
      <c r="BJ5" s="945"/>
      <c r="BK5" s="945"/>
      <c r="BL5" s="945"/>
      <c r="BM5" s="946"/>
      <c r="BN5" s="358"/>
      <c r="BO5" s="944" t="s">
        <v>504</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PACIFIC</v>
      </c>
      <c r="B8" s="834"/>
      <c r="C8" s="834"/>
      <c r="D8" s="835"/>
      <c r="E8" s="836"/>
      <c r="F8" s="388" t="str">
        <f>Menu!F7</f>
        <v>AFLOAT</v>
      </c>
      <c r="G8" s="387"/>
      <c r="H8" s="389" t="s">
        <v>17</v>
      </c>
      <c r="I8" s="387"/>
      <c r="J8" s="389" t="s">
        <v>18</v>
      </c>
      <c r="K8" s="387"/>
      <c r="L8" s="390" t="s">
        <v>19</v>
      </c>
      <c r="M8" s="391">
        <f>Menu!F5</f>
        <v>43891</v>
      </c>
      <c r="N8" s="392">
        <f>Menu!F6</f>
        <v>43921</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188.7</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188.7</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-188.7</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v>43924</v>
      </c>
      <c r="U31" s="804"/>
      <c r="V31" s="24" t="s">
        <v>560</v>
      </c>
      <c r="W31" s="141">
        <v>85.05</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05"/>
      <c r="Q32" s="806"/>
      <c r="R32" s="807"/>
      <c r="S32" s="20"/>
      <c r="T32" s="804">
        <v>43925</v>
      </c>
      <c r="U32" s="804"/>
      <c r="V32" s="24" t="s">
        <v>561</v>
      </c>
      <c r="W32" s="141">
        <v>103.65</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188.7</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Ma7Vl6Z5JJCF3m1R0k7iYg0yJm+sVWqncvKPOdmiCGtYlXN/TG2A/m3hsPK0oaACD+BmYmHmqVxiBssWC15skQ==" saltValue="NIyLWNOlJkC4XpwAF7ilTA=="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D43" sqref="AD4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494</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986" t="s">
        <v>553</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PACIFIC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43891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43891</v>
      </c>
      <c r="AY6" s="31"/>
      <c r="AZ6" s="31"/>
      <c r="BA6" s="31"/>
      <c r="BB6" s="59"/>
      <c r="BC6" s="31"/>
      <c r="BD6" s="31"/>
      <c r="BE6" s="619" t="s">
        <v>96</v>
      </c>
      <c r="BF6" s="43">
        <f>($Z$10)</f>
        <v>43891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43892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43892</v>
      </c>
      <c r="AY7" s="31"/>
      <c r="AZ7" s="31"/>
      <c r="BA7" s="31"/>
      <c r="BB7" s="59"/>
      <c r="BC7" s="31"/>
      <c r="BD7" s="31"/>
      <c r="BE7" s="619" t="s">
        <v>96</v>
      </c>
      <c r="BF7" s="43">
        <f t="shared" ref="BF7:BF36" si="4">(BF6)+1</f>
        <v>43892</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43893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43893</v>
      </c>
      <c r="AY8" s="31"/>
      <c r="AZ8" s="31"/>
      <c r="BA8" s="31"/>
      <c r="BB8" s="59"/>
      <c r="BC8" s="31"/>
      <c r="BD8" s="31"/>
      <c r="BE8" s="619" t="s">
        <v>96</v>
      </c>
      <c r="BF8" s="43">
        <f t="shared" si="4"/>
        <v>43893</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43894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43894</v>
      </c>
      <c r="AY9" s="31"/>
      <c r="AZ9" s="31"/>
      <c r="BA9" s="31"/>
      <c r="BB9" s="59"/>
      <c r="BC9" s="31"/>
      <c r="BD9" s="31"/>
      <c r="BE9" s="619" t="s">
        <v>96</v>
      </c>
      <c r="BF9" s="43">
        <f t="shared" si="4"/>
        <v>43894</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43891</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43895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43895</v>
      </c>
      <c r="AY10" s="31"/>
      <c r="AZ10" s="31"/>
      <c r="BA10" s="31"/>
      <c r="BB10" s="59"/>
      <c r="BC10" s="31"/>
      <c r="BD10" s="31"/>
      <c r="BE10" s="619" t="s">
        <v>96</v>
      </c>
      <c r="BF10" s="43">
        <f t="shared" si="4"/>
        <v>43895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43892</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43896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43896</v>
      </c>
      <c r="AY11" s="31"/>
      <c r="AZ11" s="31"/>
      <c r="BA11" s="31"/>
      <c r="BB11" s="59"/>
      <c r="BC11" s="31"/>
      <c r="BD11" s="31"/>
      <c r="BE11" s="619" t="s">
        <v>96</v>
      </c>
      <c r="BF11" s="43">
        <f t="shared" si="4"/>
        <v>43896</v>
      </c>
      <c r="BG11" s="31"/>
      <c r="BH11" s="31"/>
      <c r="BI11" s="31"/>
      <c r="BJ11" s="31"/>
      <c r="BK11" s="31"/>
      <c r="BL11" s="31"/>
    </row>
    <row r="12" spans="1:64" x14ac:dyDescent="0.2">
      <c r="A12" s="996">
        <v>43922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43893</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43897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43897</v>
      </c>
      <c r="AY12" s="31"/>
      <c r="AZ12" s="31"/>
      <c r="BA12" s="31"/>
      <c r="BB12" s="59"/>
      <c r="BC12" s="31"/>
      <c r="BD12" s="31"/>
      <c r="BE12" s="619" t="s">
        <v>96</v>
      </c>
      <c r="BF12" s="43">
        <f t="shared" si="4"/>
        <v>43897</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43894</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43898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43898</v>
      </c>
      <c r="AY13" s="31"/>
      <c r="AZ13" s="31"/>
      <c r="BA13" s="31"/>
      <c r="BB13" s="59"/>
      <c r="BC13" s="31"/>
      <c r="BD13" s="31"/>
      <c r="BE13" s="619" t="s">
        <v>96</v>
      </c>
      <c r="BF13" s="43">
        <f t="shared" si="4"/>
        <v>43898</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43895</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43899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43899</v>
      </c>
      <c r="AY14" s="31"/>
      <c r="AZ14" s="31"/>
      <c r="BA14" s="31"/>
      <c r="BB14" s="59"/>
      <c r="BC14" s="31"/>
      <c r="BD14" s="31"/>
      <c r="BE14" s="619" t="s">
        <v>96</v>
      </c>
      <c r="BF14" s="43">
        <f t="shared" si="4"/>
        <v>43899</v>
      </c>
      <c r="BG14" s="31"/>
      <c r="BH14" s="31"/>
      <c r="BI14" s="31"/>
      <c r="BJ14" s="31"/>
      <c r="BK14" s="31"/>
      <c r="BL14" s="31"/>
    </row>
    <row r="15" spans="1:64" x14ac:dyDescent="0.2">
      <c r="A15" s="998">
        <f>Menu!F5</f>
        <v>43891</v>
      </c>
      <c r="B15" s="999"/>
      <c r="C15" s="990"/>
      <c r="D15" s="1000">
        <f>Menu!F6</f>
        <v>43921</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43896</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43900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43900</v>
      </c>
      <c r="AY15" s="31"/>
      <c r="AZ15" s="31"/>
      <c r="BA15" s="31"/>
      <c r="BB15" s="59"/>
      <c r="BC15" s="31"/>
      <c r="BD15" s="31"/>
      <c r="BE15" s="619" t="s">
        <v>96</v>
      </c>
      <c r="BF15" s="43">
        <f t="shared" si="4"/>
        <v>43900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43897</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43901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43901</v>
      </c>
      <c r="AY16" s="31"/>
      <c r="AZ16" s="31"/>
      <c r="BA16" s="31"/>
      <c r="BB16" s="59"/>
      <c r="BC16" s="31"/>
      <c r="BD16" s="31"/>
      <c r="BE16" s="619" t="s">
        <v>96</v>
      </c>
      <c r="BF16" s="43">
        <f t="shared" si="4"/>
        <v>43901</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43898</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43902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43902</v>
      </c>
      <c r="AY17" s="31"/>
      <c r="AZ17" s="31"/>
      <c r="BA17" s="31"/>
      <c r="BB17" s="59"/>
      <c r="BC17" s="31"/>
      <c r="BD17" s="31"/>
      <c r="BE17" s="619" t="s">
        <v>96</v>
      </c>
      <c r="BF17" s="43">
        <f t="shared" si="4"/>
        <v>43902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43899</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43903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43903</v>
      </c>
      <c r="AY18" s="31"/>
      <c r="AZ18" s="31"/>
      <c r="BA18" s="31"/>
      <c r="BB18" s="59"/>
      <c r="BC18" s="31"/>
      <c r="BD18" s="31"/>
      <c r="BE18" s="619" t="s">
        <v>96</v>
      </c>
      <c r="BF18" s="43">
        <f t="shared" si="4"/>
        <v>43903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43900</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43904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43904</v>
      </c>
      <c r="AY19" s="31"/>
      <c r="AZ19" s="31"/>
      <c r="BA19" s="31"/>
      <c r="BB19" s="59"/>
      <c r="BC19" s="31"/>
      <c r="BD19" s="31"/>
      <c r="BE19" s="619" t="s">
        <v>96</v>
      </c>
      <c r="BF19" s="43">
        <f t="shared" si="4"/>
        <v>43904</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43901</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43905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43905</v>
      </c>
      <c r="AY20" s="31"/>
      <c r="AZ20" s="31"/>
      <c r="BA20" s="31"/>
      <c r="BB20" s="59"/>
      <c r="BC20" s="31"/>
      <c r="BD20" s="31"/>
      <c r="BE20" s="619" t="s">
        <v>96</v>
      </c>
      <c r="BF20" s="43">
        <f t="shared" si="4"/>
        <v>43905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43902</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43906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43906</v>
      </c>
      <c r="AY21" s="31"/>
      <c r="AZ21" s="31"/>
      <c r="BA21" s="31"/>
      <c r="BB21" s="59"/>
      <c r="BC21" s="31"/>
      <c r="BD21" s="31"/>
      <c r="BE21" s="619" t="s">
        <v>96</v>
      </c>
      <c r="BF21" s="43">
        <f t="shared" si="4"/>
        <v>43906</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43903</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43907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43907</v>
      </c>
      <c r="AY22" s="31"/>
      <c r="AZ22" s="31"/>
      <c r="BA22" s="31"/>
      <c r="BB22" s="59"/>
      <c r="BC22" s="31"/>
      <c r="BD22" s="31"/>
      <c r="BE22" s="619" t="s">
        <v>96</v>
      </c>
      <c r="BF22" s="43">
        <f t="shared" si="4"/>
        <v>43907</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43904</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43908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43908</v>
      </c>
      <c r="AY23" s="31"/>
      <c r="AZ23" s="31"/>
      <c r="BA23" s="31"/>
      <c r="BB23" s="59"/>
      <c r="BC23" s="31"/>
      <c r="BD23" s="31"/>
      <c r="BE23" s="619" t="s">
        <v>96</v>
      </c>
      <c r="BF23" s="43">
        <f t="shared" si="4"/>
        <v>43908</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43905</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43909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43909</v>
      </c>
      <c r="AY24" s="31"/>
      <c r="AZ24" s="31"/>
      <c r="BA24" s="31"/>
      <c r="BB24" s="59"/>
      <c r="BC24" s="31"/>
      <c r="BD24" s="31"/>
      <c r="BE24" s="619" t="s">
        <v>96</v>
      </c>
      <c r="BF24" s="43">
        <f t="shared" si="4"/>
        <v>43909</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43906</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43910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43910</v>
      </c>
      <c r="AY25" s="31"/>
      <c r="AZ25" s="31"/>
      <c r="BA25" s="31"/>
      <c r="BB25" s="59"/>
      <c r="BC25" s="31"/>
      <c r="BD25" s="31"/>
      <c r="BE25" s="619" t="s">
        <v>96</v>
      </c>
      <c r="BF25" s="43">
        <f t="shared" si="4"/>
        <v>43910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43907</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43911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43911</v>
      </c>
      <c r="AY26" s="31"/>
      <c r="AZ26" s="31"/>
      <c r="BA26" s="31"/>
      <c r="BB26" s="59"/>
      <c r="BC26" s="31"/>
      <c r="BD26" s="31"/>
      <c r="BE26" s="619" t="s">
        <v>96</v>
      </c>
      <c r="BF26" s="43">
        <f t="shared" si="4"/>
        <v>43911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43908</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43912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43912</v>
      </c>
      <c r="AY27" s="31"/>
      <c r="AZ27" s="31"/>
      <c r="BA27" s="31"/>
      <c r="BB27" s="59"/>
      <c r="BC27" s="31"/>
      <c r="BD27" s="31"/>
      <c r="BE27" s="619" t="s">
        <v>96</v>
      </c>
      <c r="BF27" s="43">
        <f t="shared" si="4"/>
        <v>43912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43909</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43913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43913</v>
      </c>
      <c r="AY28" s="31"/>
      <c r="AZ28" s="31"/>
      <c r="BA28" s="31"/>
      <c r="BB28" s="59"/>
      <c r="BC28" s="31"/>
      <c r="BD28" s="31"/>
      <c r="BE28" s="619" t="s">
        <v>96</v>
      </c>
      <c r="BF28" s="43">
        <f t="shared" si="4"/>
        <v>43913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43910</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43914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43914</v>
      </c>
      <c r="AY29" s="31"/>
      <c r="AZ29" s="31"/>
      <c r="BA29" s="31"/>
      <c r="BB29" s="59"/>
      <c r="BC29" s="31"/>
      <c r="BD29" s="31"/>
      <c r="BE29" s="619" t="s">
        <v>96</v>
      </c>
      <c r="BF29" s="43">
        <f t="shared" si="4"/>
        <v>43914</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43911</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43915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43915</v>
      </c>
      <c r="AY30" s="31"/>
      <c r="AZ30" s="31"/>
      <c r="BA30" s="31"/>
      <c r="BB30" s="59"/>
      <c r="BC30" s="31"/>
      <c r="BD30" s="31"/>
      <c r="BE30" s="619" t="s">
        <v>96</v>
      </c>
      <c r="BF30" s="43">
        <f t="shared" si="4"/>
        <v>43915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43912</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43916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43916</v>
      </c>
      <c r="AY31" s="31"/>
      <c r="AZ31" s="31"/>
      <c r="BA31" s="31"/>
      <c r="BB31" s="59"/>
      <c r="BC31" s="31"/>
      <c r="BD31" s="31"/>
      <c r="BE31" s="619" t="s">
        <v>96</v>
      </c>
      <c r="BF31" s="43">
        <f t="shared" si="4"/>
        <v>43916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43913</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43917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43917</v>
      </c>
      <c r="AY32" s="31"/>
      <c r="AZ32" s="31"/>
      <c r="BA32" s="31"/>
      <c r="BB32" s="59"/>
      <c r="BC32" s="31"/>
      <c r="BD32" s="31"/>
      <c r="BE32" s="619" t="s">
        <v>96</v>
      </c>
      <c r="BF32" s="43">
        <f t="shared" si="4"/>
        <v>43917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43914</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43918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43918</v>
      </c>
      <c r="AY33" s="31"/>
      <c r="AZ33" s="31"/>
      <c r="BA33" s="31"/>
      <c r="BB33" s="59"/>
      <c r="BC33" s="31"/>
      <c r="BD33" s="31"/>
      <c r="BE33" s="619" t="s">
        <v>96</v>
      </c>
      <c r="BF33" s="43">
        <f t="shared" si="4"/>
        <v>43918</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43915</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43919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43919</v>
      </c>
      <c r="AY34" s="31"/>
      <c r="AZ34" s="31"/>
      <c r="BA34" s="31"/>
      <c r="BB34" s="59"/>
      <c r="BC34" s="31"/>
      <c r="BD34" s="31"/>
      <c r="BE34" s="619" t="s">
        <v>96</v>
      </c>
      <c r="BF34" s="43">
        <f t="shared" si="4"/>
        <v>43919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43916</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43920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43920</v>
      </c>
      <c r="AY35" s="31"/>
      <c r="AZ35" s="31"/>
      <c r="BA35" s="31"/>
      <c r="BB35" s="59"/>
      <c r="BC35" s="31"/>
      <c r="BD35" s="31"/>
      <c r="BE35" s="619" t="s">
        <v>96</v>
      </c>
      <c r="BF35" s="43">
        <f t="shared" si="4"/>
        <v>43920</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43917</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43921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43921</v>
      </c>
      <c r="AY36" s="31"/>
      <c r="AZ36" s="31"/>
      <c r="BA36" s="31"/>
      <c r="BB36" s="59"/>
      <c r="BC36" s="31"/>
      <c r="BD36" s="31"/>
      <c r="BE36" s="619" t="s">
        <v>96</v>
      </c>
      <c r="BF36" s="43">
        <f t="shared" si="4"/>
        <v>43921</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43918</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43919</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43920</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43921</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43922</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43923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43924</v>
      </c>
      <c r="AL44" s="43">
        <f t="shared" ref="AL44:AL74" si="26">(AL6)</f>
        <v>43891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43891</v>
      </c>
      <c r="AY44" s="31"/>
      <c r="AZ44" s="31"/>
      <c r="BA44" s="31"/>
      <c r="BB44" s="31"/>
      <c r="BC44" s="31"/>
      <c r="BD44" s="31"/>
      <c r="BE44" s="619" t="s">
        <v>96</v>
      </c>
      <c r="BF44" s="43">
        <f>($Z$10)</f>
        <v>43891</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43925</v>
      </c>
      <c r="AL45" s="43">
        <f t="shared" si="26"/>
        <v>43892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43892</v>
      </c>
      <c r="AY45" s="31"/>
      <c r="AZ45" s="31"/>
      <c r="BA45" s="31"/>
      <c r="BB45" s="31"/>
      <c r="BC45" s="31"/>
      <c r="BD45" s="31"/>
      <c r="BE45" s="619" t="s">
        <v>96</v>
      </c>
      <c r="BF45" s="43">
        <f t="shared" ref="BF45:BF74" si="30">(BF44)+1</f>
        <v>43892</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43926</v>
      </c>
      <c r="AL46" s="43">
        <f t="shared" si="26"/>
        <v>43893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43893</v>
      </c>
      <c r="AY46" s="31"/>
      <c r="AZ46" s="31"/>
      <c r="BA46" s="31"/>
      <c r="BB46" s="31"/>
      <c r="BC46" s="31"/>
      <c r="BD46" s="31"/>
      <c r="BE46" s="619" t="s">
        <v>96</v>
      </c>
      <c r="BF46" s="43">
        <f t="shared" si="30"/>
        <v>43893</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43927</v>
      </c>
      <c r="AL47" s="43">
        <f t="shared" si="26"/>
        <v>43894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43894</v>
      </c>
      <c r="AY47" s="31"/>
      <c r="AZ47" s="31"/>
      <c r="BA47" s="31"/>
      <c r="BB47" s="31"/>
      <c r="BC47" s="31"/>
      <c r="BD47" s="31"/>
      <c r="BE47" s="619" t="s">
        <v>96</v>
      </c>
      <c r="BF47" s="43">
        <f>(BF46)+1</f>
        <v>43894</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43928</v>
      </c>
      <c r="AL48" s="43">
        <f t="shared" si="26"/>
        <v>43895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43895</v>
      </c>
      <c r="AY48" s="31"/>
      <c r="AZ48" s="31"/>
      <c r="BA48" s="31"/>
      <c r="BB48" s="31"/>
      <c r="BC48" s="31"/>
      <c r="BD48" s="31"/>
      <c r="BE48" s="619" t="s">
        <v>96</v>
      </c>
      <c r="BF48" s="43">
        <f t="shared" si="30"/>
        <v>43895</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43929</v>
      </c>
      <c r="AL49" s="43">
        <f t="shared" si="26"/>
        <v>43896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43896</v>
      </c>
      <c r="AY49" s="31"/>
      <c r="AZ49" s="31"/>
      <c r="BA49" s="31"/>
      <c r="BB49" s="31"/>
      <c r="BC49" s="31"/>
      <c r="BD49" s="31"/>
      <c r="BE49" s="619" t="s">
        <v>96</v>
      </c>
      <c r="BF49" s="43">
        <f t="shared" si="30"/>
        <v>43896</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43930</v>
      </c>
      <c r="AL50" s="43">
        <f t="shared" si="26"/>
        <v>43897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43897</v>
      </c>
      <c r="AY50" s="31"/>
      <c r="AZ50" s="31"/>
      <c r="BA50" s="31"/>
      <c r="BB50" s="31"/>
      <c r="BC50" s="31"/>
      <c r="BD50" s="31"/>
      <c r="BE50" s="619" t="s">
        <v>96</v>
      </c>
      <c r="BF50" s="43">
        <f t="shared" si="30"/>
        <v>43897</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43898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43898</v>
      </c>
      <c r="AY51" s="31"/>
      <c r="AZ51" s="31"/>
      <c r="BA51" s="31"/>
      <c r="BB51" s="31"/>
      <c r="BC51" s="31"/>
      <c r="BD51" s="31"/>
      <c r="BE51" s="619" t="s">
        <v>96</v>
      </c>
      <c r="BF51" s="43">
        <f t="shared" si="30"/>
        <v>43898</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43899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43899</v>
      </c>
      <c r="AY52" s="31"/>
      <c r="AZ52" s="31"/>
      <c r="BA52" s="31"/>
      <c r="BB52" s="31"/>
      <c r="BC52" s="31"/>
      <c r="BD52" s="31"/>
      <c r="BE52" s="619" t="s">
        <v>96</v>
      </c>
      <c r="BF52" s="43">
        <f t="shared" si="30"/>
        <v>43899</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43900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43900</v>
      </c>
      <c r="AY53" s="31"/>
      <c r="AZ53" s="31"/>
      <c r="BA53" s="31"/>
      <c r="BB53" s="31"/>
      <c r="BC53" s="31"/>
      <c r="BD53" s="31"/>
      <c r="BE53" s="619" t="s">
        <v>96</v>
      </c>
      <c r="BF53" s="43">
        <f t="shared" si="30"/>
        <v>43900</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43901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43901</v>
      </c>
      <c r="AY54" s="31"/>
      <c r="AZ54" s="31"/>
      <c r="BA54" s="31"/>
      <c r="BB54" s="31"/>
      <c r="BC54" s="31"/>
      <c r="BD54" s="31"/>
      <c r="BE54" s="619" t="s">
        <v>96</v>
      </c>
      <c r="BF54" s="43">
        <f t="shared" si="30"/>
        <v>43901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43902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43902</v>
      </c>
      <c r="AY55" s="31"/>
      <c r="AZ55" s="31"/>
      <c r="BA55" s="31"/>
      <c r="BB55" s="31"/>
      <c r="BC55" s="31"/>
      <c r="BD55" s="31"/>
      <c r="BE55" s="619" t="s">
        <v>96</v>
      </c>
      <c r="BF55" s="43">
        <f t="shared" si="30"/>
        <v>43902</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43903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43903</v>
      </c>
      <c r="AY56" s="31"/>
      <c r="AZ56" s="31"/>
      <c r="BA56" s="31"/>
      <c r="BB56" s="31"/>
      <c r="BC56" s="31"/>
      <c r="BD56" s="31"/>
      <c r="BE56" s="619" t="s">
        <v>96</v>
      </c>
      <c r="BF56" s="43">
        <f t="shared" si="30"/>
        <v>43903</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43904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43904</v>
      </c>
      <c r="AY57" s="31"/>
      <c r="AZ57" s="31"/>
      <c r="BA57" s="31"/>
      <c r="BB57" s="31"/>
      <c r="BC57" s="31"/>
      <c r="BD57" s="31"/>
      <c r="BE57" s="619" t="s">
        <v>96</v>
      </c>
      <c r="BF57" s="43">
        <f t="shared" si="30"/>
        <v>43904</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43905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43905</v>
      </c>
      <c r="AY58" s="31"/>
      <c r="AZ58" s="31"/>
      <c r="BA58" s="31"/>
      <c r="BB58" s="31"/>
      <c r="BC58" s="31"/>
      <c r="BD58" s="31"/>
      <c r="BE58" s="619" t="s">
        <v>96</v>
      </c>
      <c r="BF58" s="43">
        <f t="shared" si="30"/>
        <v>43905</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43906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43906</v>
      </c>
      <c r="AY59" s="31"/>
      <c r="AZ59" s="31"/>
      <c r="BA59" s="31"/>
      <c r="BB59" s="31"/>
      <c r="BC59" s="31"/>
      <c r="BD59" s="31"/>
      <c r="BE59" s="619" t="s">
        <v>96</v>
      </c>
      <c r="BF59" s="43">
        <f t="shared" si="30"/>
        <v>43906</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43907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43907</v>
      </c>
      <c r="AY60" s="31"/>
      <c r="AZ60" s="31"/>
      <c r="BA60" s="31"/>
      <c r="BB60" s="31"/>
      <c r="BC60" s="31"/>
      <c r="BD60" s="31"/>
      <c r="BE60" s="619" t="s">
        <v>96</v>
      </c>
      <c r="BF60" s="43">
        <f t="shared" si="30"/>
        <v>43907</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43908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43908</v>
      </c>
      <c r="AY61" s="31"/>
      <c r="AZ61" s="31"/>
      <c r="BA61" s="31"/>
      <c r="BB61" s="31"/>
      <c r="BC61" s="31"/>
      <c r="BD61" s="31"/>
      <c r="BE61" s="619" t="s">
        <v>96</v>
      </c>
      <c r="BF61" s="43">
        <f t="shared" si="30"/>
        <v>43908</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43909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43909</v>
      </c>
      <c r="AY62" s="31"/>
      <c r="AZ62" s="31"/>
      <c r="BA62" s="31"/>
      <c r="BB62" s="31"/>
      <c r="BC62" s="31"/>
      <c r="BD62" s="31"/>
      <c r="BE62" s="619" t="s">
        <v>96</v>
      </c>
      <c r="BF62" s="43">
        <f t="shared" si="30"/>
        <v>43909</v>
      </c>
      <c r="BG62" s="31"/>
      <c r="BH62" s="31"/>
      <c r="BI62" s="31"/>
      <c r="BJ62" s="31"/>
      <c r="BK62" s="31"/>
      <c r="BL62" s="31"/>
    </row>
    <row r="63" spans="1:64" x14ac:dyDescent="0.2">
      <c r="A63" s="986" t="s">
        <v>553</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43910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43910</v>
      </c>
      <c r="AY63" s="31"/>
      <c r="AZ63" s="31"/>
      <c r="BA63" s="31"/>
      <c r="BB63" s="31"/>
      <c r="BC63" s="31"/>
      <c r="BD63" s="31"/>
      <c r="BE63" s="619" t="s">
        <v>96</v>
      </c>
      <c r="BF63" s="43">
        <f t="shared" si="30"/>
        <v>43910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43911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43911</v>
      </c>
      <c r="AY64" s="31"/>
      <c r="AZ64" s="31"/>
      <c r="BA64" s="31"/>
      <c r="BB64" s="31"/>
      <c r="BC64" s="31"/>
      <c r="BD64" s="31"/>
      <c r="BE64" s="619" t="s">
        <v>96</v>
      </c>
      <c r="BF64" s="43">
        <f t="shared" si="30"/>
        <v>43911</v>
      </c>
      <c r="BG64" s="31"/>
      <c r="BH64" s="31"/>
      <c r="BI64" s="31"/>
      <c r="BJ64" s="31"/>
      <c r="BK64" s="31"/>
      <c r="BL64" s="31"/>
    </row>
    <row r="65" spans="1:64" x14ac:dyDescent="0.2">
      <c r="A65" s="1011" t="str">
        <f>A6</f>
        <v>USCGC PACIFIC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43912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43912</v>
      </c>
      <c r="AY65" s="31"/>
      <c r="AZ65" s="31"/>
      <c r="BA65" s="31"/>
      <c r="BB65" s="31"/>
      <c r="BC65" s="31"/>
      <c r="BD65" s="31"/>
      <c r="BE65" s="619" t="s">
        <v>96</v>
      </c>
      <c r="BF65" s="43">
        <f t="shared" si="30"/>
        <v>43912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43913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43913</v>
      </c>
      <c r="AY66" s="31"/>
      <c r="AZ66" s="31"/>
      <c r="BA66" s="31"/>
      <c r="BB66" s="31"/>
      <c r="BC66" s="31"/>
      <c r="BD66" s="31"/>
      <c r="BE66" s="619" t="s">
        <v>96</v>
      </c>
      <c r="BF66" s="43">
        <f t="shared" si="30"/>
        <v>43913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43914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43914</v>
      </c>
      <c r="AY67" s="31"/>
      <c r="AZ67" s="31"/>
      <c r="BA67" s="31"/>
      <c r="BB67" s="31"/>
      <c r="BC67" s="31"/>
      <c r="BD67" s="31"/>
      <c r="BE67" s="619" t="s">
        <v>96</v>
      </c>
      <c r="BF67" s="43">
        <f t="shared" si="30"/>
        <v>43914</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43915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43915</v>
      </c>
      <c r="AY68" s="31"/>
      <c r="AZ68" s="31"/>
      <c r="BA68" s="31"/>
      <c r="BB68" s="31"/>
      <c r="BC68" s="31"/>
      <c r="BD68" s="31"/>
      <c r="BE68" s="619" t="s">
        <v>96</v>
      </c>
      <c r="BF68" s="43">
        <f t="shared" si="30"/>
        <v>43915</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43916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43916</v>
      </c>
      <c r="AY69" s="31"/>
      <c r="AZ69" s="31"/>
      <c r="BA69" s="31"/>
      <c r="BB69" s="31"/>
      <c r="BC69" s="31"/>
      <c r="BD69" s="31"/>
      <c r="BE69" s="619" t="s">
        <v>96</v>
      </c>
      <c r="BF69" s="43">
        <f t="shared" si="30"/>
        <v>43916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43917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43917</v>
      </c>
      <c r="AY70" s="31"/>
      <c r="AZ70" s="31"/>
      <c r="BA70" s="31"/>
      <c r="BB70" s="31"/>
      <c r="BC70" s="31"/>
      <c r="BD70" s="31"/>
      <c r="BE70" s="619" t="s">
        <v>96</v>
      </c>
      <c r="BF70" s="43">
        <f t="shared" si="30"/>
        <v>43917</v>
      </c>
      <c r="BG70" s="31"/>
      <c r="BH70" s="31"/>
      <c r="BI70" s="31"/>
      <c r="BJ70" s="31"/>
      <c r="BK70" s="31"/>
      <c r="BL70" s="31"/>
    </row>
    <row r="71" spans="1:64" x14ac:dyDescent="0.2">
      <c r="A71" s="998">
        <f>Menu!F6</f>
        <v>43921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43918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43918</v>
      </c>
      <c r="AY71" s="31"/>
      <c r="AZ71" s="31"/>
      <c r="BA71" s="31"/>
      <c r="BB71" s="31"/>
      <c r="BC71" s="31"/>
      <c r="BD71" s="31"/>
      <c r="BE71" s="619" t="s">
        <v>96</v>
      </c>
      <c r="BF71" s="43">
        <f t="shared" si="30"/>
        <v>43918</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43919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43919</v>
      </c>
      <c r="AY72" s="31"/>
      <c r="AZ72" s="31"/>
      <c r="BA72" s="31"/>
      <c r="BB72" s="31"/>
      <c r="BC72" s="31"/>
      <c r="BD72" s="31"/>
      <c r="BE72" s="619" t="s">
        <v>96</v>
      </c>
      <c r="BF72" s="43">
        <f t="shared" si="30"/>
        <v>43919</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43920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43920</v>
      </c>
      <c r="AY73" s="31"/>
      <c r="AZ73" s="31"/>
      <c r="BA73" s="31"/>
      <c r="BB73" s="31"/>
      <c r="BC73" s="31"/>
      <c r="BD73" s="31"/>
      <c r="BE73" s="619" t="s">
        <v>96</v>
      </c>
      <c r="BF73" s="43">
        <f t="shared" si="30"/>
        <v>43920</v>
      </c>
      <c r="BG73" s="31"/>
      <c r="BH73" s="31"/>
      <c r="BI73" s="31"/>
      <c r="BJ73" s="31"/>
      <c r="BK73" s="31"/>
      <c r="BL73" s="31"/>
    </row>
    <row r="74" spans="1:64" x14ac:dyDescent="0.2">
      <c r="A74" s="998">
        <f>Menu!F5</f>
        <v>43891</v>
      </c>
      <c r="B74" s="999"/>
      <c r="C74" s="990"/>
      <c r="D74" s="1000">
        <f>Menu!F6</f>
        <v>43921</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43921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43921</v>
      </c>
      <c r="AY74" s="31"/>
      <c r="AZ74" s="31"/>
      <c r="BA74" s="31"/>
      <c r="BB74" s="31"/>
      <c r="BC74" s="31"/>
      <c r="BD74" s="31"/>
      <c r="BE74" s="619" t="s">
        <v>96</v>
      </c>
      <c r="BF74" s="43">
        <f t="shared" si="30"/>
        <v>43921</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43891</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43891</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43892</v>
      </c>
      <c r="AM83" s="31"/>
      <c r="AN83" s="31"/>
      <c r="AO83" s="31"/>
      <c r="AP83" s="39"/>
      <c r="AQ83" s="39"/>
      <c r="AR83" s="39"/>
      <c r="AS83" s="39"/>
      <c r="AT83" s="32">
        <f t="shared" si="45"/>
        <v>0</v>
      </c>
      <c r="AU83" s="40">
        <f t="shared" si="46"/>
        <v>0</v>
      </c>
      <c r="AV83" s="716"/>
      <c r="AW83" s="631" t="s">
        <v>96</v>
      </c>
      <c r="AX83" s="43">
        <f t="shared" ref="AX83:AX112" si="47">(AX82)+1</f>
        <v>43892</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43893</v>
      </c>
      <c r="AM84" s="31"/>
      <c r="AN84" s="31"/>
      <c r="AO84" s="31"/>
      <c r="AP84" s="39"/>
      <c r="AQ84" s="39"/>
      <c r="AR84" s="39"/>
      <c r="AS84" s="39"/>
      <c r="AT84" s="32">
        <f t="shared" si="45"/>
        <v>0</v>
      </c>
      <c r="AU84" s="40">
        <f t="shared" si="46"/>
        <v>0</v>
      </c>
      <c r="AV84" s="716"/>
      <c r="AW84" s="631" t="s">
        <v>96</v>
      </c>
      <c r="AX84" s="43">
        <f t="shared" si="47"/>
        <v>43893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43894</v>
      </c>
      <c r="AM85" s="31"/>
      <c r="AN85" s="31"/>
      <c r="AO85" s="31"/>
      <c r="AP85" s="39"/>
      <c r="AQ85" s="39"/>
      <c r="AR85" s="39"/>
      <c r="AS85" s="39"/>
      <c r="AT85" s="32">
        <f t="shared" si="45"/>
        <v>0</v>
      </c>
      <c r="AU85" s="40">
        <f t="shared" si="46"/>
        <v>0</v>
      </c>
      <c r="AV85" s="716"/>
      <c r="AW85" s="631" t="s">
        <v>96</v>
      </c>
      <c r="AX85" s="43">
        <f t="shared" si="47"/>
        <v>43894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43895</v>
      </c>
      <c r="AM86" s="31"/>
      <c r="AN86" s="31"/>
      <c r="AO86" s="31"/>
      <c r="AP86" s="39"/>
      <c r="AQ86" s="39"/>
      <c r="AR86" s="39"/>
      <c r="AS86" s="39"/>
      <c r="AT86" s="32">
        <f t="shared" si="45"/>
        <v>0</v>
      </c>
      <c r="AU86" s="40">
        <f t="shared" si="46"/>
        <v>0</v>
      </c>
      <c r="AV86" s="716"/>
      <c r="AW86" s="631" t="s">
        <v>96</v>
      </c>
      <c r="AX86" s="43">
        <f t="shared" si="47"/>
        <v>43895</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43896</v>
      </c>
      <c r="AM87" s="31"/>
      <c r="AN87" s="31"/>
      <c r="AO87" s="31"/>
      <c r="AP87" s="39"/>
      <c r="AQ87" s="39"/>
      <c r="AR87" s="39"/>
      <c r="AS87" s="39"/>
      <c r="AT87" s="32">
        <f t="shared" si="45"/>
        <v>0</v>
      </c>
      <c r="AU87" s="40">
        <f t="shared" si="46"/>
        <v>0</v>
      </c>
      <c r="AV87" s="716"/>
      <c r="AW87" s="631" t="s">
        <v>96</v>
      </c>
      <c r="AX87" s="43">
        <f t="shared" si="47"/>
        <v>43896</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43897</v>
      </c>
      <c r="AM88" s="31"/>
      <c r="AN88" s="31"/>
      <c r="AO88" s="31"/>
      <c r="AP88" s="39"/>
      <c r="AQ88" s="39"/>
      <c r="AR88" s="39"/>
      <c r="AS88" s="39"/>
      <c r="AT88" s="32">
        <f t="shared" si="45"/>
        <v>0</v>
      </c>
      <c r="AU88" s="40">
        <f t="shared" si="46"/>
        <v>0</v>
      </c>
      <c r="AV88" s="716"/>
      <c r="AW88" s="631" t="s">
        <v>96</v>
      </c>
      <c r="AX88" s="43">
        <f t="shared" si="47"/>
        <v>43897</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43898</v>
      </c>
      <c r="AM89" s="31"/>
      <c r="AN89" s="31"/>
      <c r="AO89" s="31"/>
      <c r="AP89" s="39"/>
      <c r="AQ89" s="39"/>
      <c r="AR89" s="39"/>
      <c r="AS89" s="39"/>
      <c r="AT89" s="32">
        <f t="shared" si="45"/>
        <v>0</v>
      </c>
      <c r="AU89" s="40">
        <f t="shared" si="46"/>
        <v>0</v>
      </c>
      <c r="AV89" s="716"/>
      <c r="AW89" s="631" t="s">
        <v>96</v>
      </c>
      <c r="AX89" s="43">
        <f t="shared" si="47"/>
        <v>43898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43899</v>
      </c>
      <c r="AM90" s="31"/>
      <c r="AN90" s="31"/>
      <c r="AO90" s="31"/>
      <c r="AP90" s="39"/>
      <c r="AQ90" s="39"/>
      <c r="AR90" s="39"/>
      <c r="AS90" s="39"/>
      <c r="AT90" s="32">
        <f t="shared" si="45"/>
        <v>0</v>
      </c>
      <c r="AU90" s="40">
        <f t="shared" si="46"/>
        <v>0</v>
      </c>
      <c r="AV90" s="716"/>
      <c r="AW90" s="631" t="s">
        <v>96</v>
      </c>
      <c r="AX90" s="43">
        <f t="shared" si="47"/>
        <v>43899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43900</v>
      </c>
      <c r="AM91" s="31"/>
      <c r="AN91" s="31"/>
      <c r="AO91" s="31"/>
      <c r="AP91" s="39"/>
      <c r="AQ91" s="39"/>
      <c r="AR91" s="39"/>
      <c r="AS91" s="39"/>
      <c r="AT91" s="32">
        <f t="shared" si="45"/>
        <v>0</v>
      </c>
      <c r="AU91" s="40">
        <f t="shared" si="46"/>
        <v>0</v>
      </c>
      <c r="AV91" s="716"/>
      <c r="AW91" s="631" t="s">
        <v>96</v>
      </c>
      <c r="AX91" s="43">
        <f t="shared" si="47"/>
        <v>43900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43901</v>
      </c>
      <c r="AM92" s="31"/>
      <c r="AN92" s="31"/>
      <c r="AO92" s="31"/>
      <c r="AP92" s="39"/>
      <c r="AQ92" s="39"/>
      <c r="AR92" s="39"/>
      <c r="AS92" s="39"/>
      <c r="AT92" s="32">
        <f t="shared" si="45"/>
        <v>0</v>
      </c>
      <c r="AU92" s="40">
        <f t="shared" si="46"/>
        <v>0</v>
      </c>
      <c r="AV92" s="716"/>
      <c r="AW92" s="631" t="s">
        <v>96</v>
      </c>
      <c r="AX92" s="43">
        <f t="shared" si="47"/>
        <v>43901</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43902</v>
      </c>
      <c r="AM93" s="31"/>
      <c r="AN93" s="31"/>
      <c r="AO93" s="31"/>
      <c r="AP93" s="39"/>
      <c r="AQ93" s="39"/>
      <c r="AR93" s="39"/>
      <c r="AS93" s="39"/>
      <c r="AT93" s="32">
        <f t="shared" si="45"/>
        <v>0</v>
      </c>
      <c r="AU93" s="40">
        <f t="shared" si="46"/>
        <v>0</v>
      </c>
      <c r="AV93" s="716"/>
      <c r="AW93" s="631" t="s">
        <v>96</v>
      </c>
      <c r="AX93" s="43">
        <f t="shared" si="47"/>
        <v>43902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43903</v>
      </c>
      <c r="AM94" s="31"/>
      <c r="AN94" s="31"/>
      <c r="AO94" s="31"/>
      <c r="AP94" s="39"/>
      <c r="AQ94" s="39"/>
      <c r="AR94" s="39"/>
      <c r="AS94" s="39"/>
      <c r="AT94" s="32">
        <f t="shared" si="45"/>
        <v>0</v>
      </c>
      <c r="AU94" s="40">
        <f t="shared" si="46"/>
        <v>0</v>
      </c>
      <c r="AV94" s="716"/>
      <c r="AW94" s="631" t="s">
        <v>96</v>
      </c>
      <c r="AX94" s="43">
        <f t="shared" si="47"/>
        <v>43903</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43904</v>
      </c>
      <c r="AM95" s="31"/>
      <c r="AN95" s="31"/>
      <c r="AO95" s="31"/>
      <c r="AP95" s="39"/>
      <c r="AQ95" s="39"/>
      <c r="AR95" s="39"/>
      <c r="AS95" s="39"/>
      <c r="AT95" s="32">
        <f t="shared" si="45"/>
        <v>0</v>
      </c>
      <c r="AU95" s="40">
        <f t="shared" si="46"/>
        <v>0</v>
      </c>
      <c r="AV95" s="716"/>
      <c r="AW95" s="631" t="s">
        <v>96</v>
      </c>
      <c r="AX95" s="43">
        <f t="shared" si="47"/>
        <v>43904</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43905</v>
      </c>
      <c r="AM96" s="31"/>
      <c r="AN96" s="31"/>
      <c r="AO96" s="31"/>
      <c r="AP96" s="39"/>
      <c r="AQ96" s="39"/>
      <c r="AR96" s="39"/>
      <c r="AS96" s="39"/>
      <c r="AT96" s="32">
        <f t="shared" si="45"/>
        <v>0</v>
      </c>
      <c r="AU96" s="40">
        <f t="shared" si="46"/>
        <v>0</v>
      </c>
      <c r="AV96" s="716"/>
      <c r="AW96" s="631" t="s">
        <v>96</v>
      </c>
      <c r="AX96" s="43">
        <f t="shared" si="47"/>
        <v>43905</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43906</v>
      </c>
      <c r="AM97" s="31"/>
      <c r="AN97" s="31"/>
      <c r="AO97" s="31"/>
      <c r="AP97" s="39"/>
      <c r="AQ97" s="39"/>
      <c r="AR97" s="39"/>
      <c r="AS97" s="39"/>
      <c r="AT97" s="32">
        <f t="shared" si="45"/>
        <v>0</v>
      </c>
      <c r="AU97" s="40">
        <f t="shared" si="46"/>
        <v>0</v>
      </c>
      <c r="AV97" s="716"/>
      <c r="AW97" s="631" t="s">
        <v>96</v>
      </c>
      <c r="AX97" s="43">
        <f t="shared" si="47"/>
        <v>43906</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43907</v>
      </c>
      <c r="AM98" s="31"/>
      <c r="AN98" s="31"/>
      <c r="AO98" s="31"/>
      <c r="AP98" s="39"/>
      <c r="AQ98" s="39"/>
      <c r="AR98" s="39"/>
      <c r="AS98" s="39"/>
      <c r="AT98" s="32">
        <f t="shared" si="45"/>
        <v>0</v>
      </c>
      <c r="AU98" s="40">
        <f t="shared" si="46"/>
        <v>0</v>
      </c>
      <c r="AV98" s="716"/>
      <c r="AW98" s="631" t="s">
        <v>96</v>
      </c>
      <c r="AX98" s="43">
        <f t="shared" si="47"/>
        <v>43907</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43908</v>
      </c>
      <c r="AM99" s="31"/>
      <c r="AN99" s="31"/>
      <c r="AO99" s="31"/>
      <c r="AP99" s="39"/>
      <c r="AQ99" s="39"/>
      <c r="AR99" s="39"/>
      <c r="AS99" s="39"/>
      <c r="AT99" s="32">
        <f t="shared" si="45"/>
        <v>0</v>
      </c>
      <c r="AU99" s="40">
        <f t="shared" si="46"/>
        <v>0</v>
      </c>
      <c r="AV99" s="716"/>
      <c r="AW99" s="631" t="s">
        <v>96</v>
      </c>
      <c r="AX99" s="43">
        <f t="shared" si="47"/>
        <v>43908</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43909</v>
      </c>
      <c r="AM100" s="31"/>
      <c r="AN100" s="31"/>
      <c r="AO100" s="31"/>
      <c r="AP100" s="39"/>
      <c r="AQ100" s="39"/>
      <c r="AR100" s="39"/>
      <c r="AS100" s="39"/>
      <c r="AT100" s="32">
        <f t="shared" si="45"/>
        <v>0</v>
      </c>
      <c r="AU100" s="40">
        <f t="shared" si="46"/>
        <v>0</v>
      </c>
      <c r="AV100" s="716"/>
      <c r="AW100" s="631" t="s">
        <v>96</v>
      </c>
      <c r="AX100" s="43">
        <f t="shared" si="47"/>
        <v>43909</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43910</v>
      </c>
      <c r="AM101" s="31"/>
      <c r="AN101" s="31"/>
      <c r="AO101" s="31"/>
      <c r="AP101" s="39"/>
      <c r="AQ101" s="39"/>
      <c r="AR101" s="39"/>
      <c r="AS101" s="39"/>
      <c r="AT101" s="32">
        <f t="shared" si="45"/>
        <v>0</v>
      </c>
      <c r="AU101" s="40">
        <f t="shared" si="46"/>
        <v>0</v>
      </c>
      <c r="AV101" s="716"/>
      <c r="AW101" s="631" t="s">
        <v>96</v>
      </c>
      <c r="AX101" s="43">
        <f t="shared" si="47"/>
        <v>43910</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43911</v>
      </c>
      <c r="AM102" s="31"/>
      <c r="AN102" s="31"/>
      <c r="AO102" s="31"/>
      <c r="AP102" s="39"/>
      <c r="AQ102" s="39"/>
      <c r="AR102" s="39"/>
      <c r="AS102" s="39"/>
      <c r="AT102" s="32">
        <f t="shared" si="45"/>
        <v>0</v>
      </c>
      <c r="AU102" s="40">
        <f t="shared" si="46"/>
        <v>0</v>
      </c>
      <c r="AV102" s="716"/>
      <c r="AW102" s="631" t="s">
        <v>96</v>
      </c>
      <c r="AX102" s="43">
        <f t="shared" si="47"/>
        <v>43911</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43912</v>
      </c>
      <c r="AM103" s="31"/>
      <c r="AN103" s="31"/>
      <c r="AO103" s="31"/>
      <c r="AP103" s="39"/>
      <c r="AQ103" s="39"/>
      <c r="AR103" s="39"/>
      <c r="AS103" s="39"/>
      <c r="AT103" s="32">
        <f t="shared" si="45"/>
        <v>0</v>
      </c>
      <c r="AU103" s="40">
        <f t="shared" si="46"/>
        <v>0</v>
      </c>
      <c r="AV103" s="716"/>
      <c r="AW103" s="631" t="s">
        <v>96</v>
      </c>
      <c r="AX103" s="43">
        <f t="shared" si="47"/>
        <v>43912</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43913</v>
      </c>
      <c r="AM104" s="31"/>
      <c r="AN104" s="31"/>
      <c r="AO104" s="31"/>
      <c r="AP104" s="39"/>
      <c r="AQ104" s="39"/>
      <c r="AR104" s="39"/>
      <c r="AS104" s="39"/>
      <c r="AT104" s="32">
        <f t="shared" si="45"/>
        <v>0</v>
      </c>
      <c r="AU104" s="40">
        <f t="shared" si="46"/>
        <v>0</v>
      </c>
      <c r="AV104" s="716"/>
      <c r="AW104" s="631" t="s">
        <v>96</v>
      </c>
      <c r="AX104" s="43">
        <f t="shared" si="47"/>
        <v>43913</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43914</v>
      </c>
      <c r="AM105" s="31"/>
      <c r="AN105" s="31"/>
      <c r="AO105" s="31"/>
      <c r="AP105" s="39"/>
      <c r="AQ105" s="39"/>
      <c r="AR105" s="39"/>
      <c r="AS105" s="39"/>
      <c r="AT105" s="32">
        <f t="shared" si="45"/>
        <v>0</v>
      </c>
      <c r="AU105" s="40">
        <f t="shared" si="46"/>
        <v>0</v>
      </c>
      <c r="AV105" s="716"/>
      <c r="AW105" s="631" t="s">
        <v>96</v>
      </c>
      <c r="AX105" s="43">
        <f t="shared" si="47"/>
        <v>43914</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43915</v>
      </c>
      <c r="AM106" s="31"/>
      <c r="AN106" s="31"/>
      <c r="AO106" s="31"/>
      <c r="AP106" s="39"/>
      <c r="AQ106" s="39"/>
      <c r="AR106" s="39"/>
      <c r="AS106" s="39"/>
      <c r="AT106" s="32">
        <f t="shared" si="45"/>
        <v>0</v>
      </c>
      <c r="AU106" s="40">
        <f t="shared" si="46"/>
        <v>0</v>
      </c>
      <c r="AV106" s="716"/>
      <c r="AW106" s="631" t="s">
        <v>96</v>
      </c>
      <c r="AX106" s="43">
        <f t="shared" si="47"/>
        <v>43915</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43916</v>
      </c>
      <c r="AM107" s="31"/>
      <c r="AN107" s="31"/>
      <c r="AO107" s="31"/>
      <c r="AP107" s="39"/>
      <c r="AQ107" s="39"/>
      <c r="AR107" s="39"/>
      <c r="AS107" s="39"/>
      <c r="AT107" s="32">
        <f t="shared" si="45"/>
        <v>0</v>
      </c>
      <c r="AU107" s="40">
        <f t="shared" si="46"/>
        <v>0</v>
      </c>
      <c r="AV107" s="716"/>
      <c r="AW107" s="631" t="s">
        <v>96</v>
      </c>
      <c r="AX107" s="43">
        <f t="shared" si="47"/>
        <v>43916</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43917</v>
      </c>
      <c r="AM108" s="31"/>
      <c r="AN108" s="31"/>
      <c r="AO108" s="31"/>
      <c r="AP108" s="39"/>
      <c r="AQ108" s="39"/>
      <c r="AR108" s="39"/>
      <c r="AS108" s="39"/>
      <c r="AT108" s="32">
        <f t="shared" si="45"/>
        <v>0</v>
      </c>
      <c r="AU108" s="40">
        <f t="shared" si="46"/>
        <v>0</v>
      </c>
      <c r="AV108" s="716"/>
      <c r="AW108" s="631" t="s">
        <v>96</v>
      </c>
      <c r="AX108" s="43">
        <f t="shared" si="47"/>
        <v>43917</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43918</v>
      </c>
      <c r="AM109" s="31"/>
      <c r="AN109" s="31"/>
      <c r="AO109" s="31"/>
      <c r="AP109" s="39"/>
      <c r="AQ109" s="39"/>
      <c r="AR109" s="39"/>
      <c r="AS109" s="39"/>
      <c r="AT109" s="32">
        <f t="shared" si="45"/>
        <v>0</v>
      </c>
      <c r="AU109" s="40">
        <f t="shared" si="46"/>
        <v>0</v>
      </c>
      <c r="AV109" s="716"/>
      <c r="AW109" s="631" t="s">
        <v>96</v>
      </c>
      <c r="AX109" s="43">
        <f t="shared" si="47"/>
        <v>43918</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43919</v>
      </c>
      <c r="AM110" s="31"/>
      <c r="AN110" s="31"/>
      <c r="AO110" s="31"/>
      <c r="AP110" s="39"/>
      <c r="AQ110" s="39"/>
      <c r="AR110" s="39"/>
      <c r="AS110" s="39"/>
      <c r="AT110" s="32">
        <f t="shared" si="45"/>
        <v>0</v>
      </c>
      <c r="AU110" s="40">
        <f t="shared" si="46"/>
        <v>0</v>
      </c>
      <c r="AV110" s="716"/>
      <c r="AW110" s="631" t="s">
        <v>96</v>
      </c>
      <c r="AX110" s="43">
        <f t="shared" si="47"/>
        <v>43919</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43920</v>
      </c>
      <c r="AM111" s="31"/>
      <c r="AN111" s="31"/>
      <c r="AO111" s="31"/>
      <c r="AP111" s="39"/>
      <c r="AQ111" s="39"/>
      <c r="AR111" s="39"/>
      <c r="AS111" s="39"/>
      <c r="AT111" s="32">
        <f t="shared" si="45"/>
        <v>0</v>
      </c>
      <c r="AU111" s="40">
        <f t="shared" si="46"/>
        <v>0</v>
      </c>
      <c r="AV111" s="716"/>
      <c r="AW111" s="631" t="s">
        <v>96</v>
      </c>
      <c r="AX111" s="43">
        <f t="shared" si="47"/>
        <v>43920</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43921</v>
      </c>
      <c r="AM112" s="31"/>
      <c r="AN112" s="31"/>
      <c r="AO112" s="31"/>
      <c r="AP112" s="39"/>
      <c r="AQ112" s="39"/>
      <c r="AR112" s="39"/>
      <c r="AS112" s="39"/>
      <c r="AT112" s="32">
        <f t="shared" si="45"/>
        <v>0</v>
      </c>
      <c r="AU112" s="40">
        <f t="shared" si="46"/>
        <v>0</v>
      </c>
      <c r="AV112" s="716"/>
      <c r="AW112" s="631" t="s">
        <v>96</v>
      </c>
      <c r="AX112" s="43">
        <f t="shared" si="47"/>
        <v>43921</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43891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43892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43893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43894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43895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43896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43897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43898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43899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43900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43901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43902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43903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43904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43905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43906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43907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43908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43909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43910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43911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43912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43913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43914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43915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43916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43917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43918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43919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43920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43921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43891</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43892</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43893</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43894</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43895</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43896</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43897</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43898</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43899</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43900</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43901</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43902</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43903</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43904</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43905</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43906</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43907</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43908</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43909</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43910</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43911</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43912</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43913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43914</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43915</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43916</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43917</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43918</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43919</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43920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43921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1047">
        <f>Z10</f>
        <v>43891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43892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43893</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43894</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43895</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43896</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43897</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43898</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43899</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43900</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43901</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43902</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43903</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43904</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43905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43906</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43907</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43908</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43909</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43910</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43911</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43912</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43913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43914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43915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43916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43917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43918</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43919</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43920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43921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AcHC0eRp7ePozw5Za1+2gCI0p+qwdgtzlUciPPB4BMVnwH8x6EHyxbKNEjT+07qUD4Uzj2+igKiNvnk3cQMn/g==" saltValue="P70ONo6cizo5tyB2ewXL9A=="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554</v>
      </c>
      <c r="B4" s="953"/>
      <c r="C4" s="954"/>
      <c r="D4" s="155"/>
      <c r="E4" s="156"/>
      <c r="F4" s="622"/>
      <c r="G4" s="622"/>
      <c r="H4" s="622"/>
      <c r="I4" s="623"/>
      <c r="J4" s="2" t="str">
        <f>'CG-3123'!$A$6</f>
        <v>USCGC PACIFIC</v>
      </c>
      <c r="K4" s="622"/>
      <c r="L4" s="157"/>
      <c r="M4" s="157"/>
      <c r="N4" s="539">
        <f>Menu!F5</f>
        <v>43891</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algorithmName="SHA-512" hashValue="TftudvLOOnpZT9FtkC5zCJGVzDkKSvMkEU2xqfKDLKboVficCgAv++1AimHfuDS3UVAiHfiQkSI/2xm81wKA/A==" saltValue="hHXOwscfzmRywxfhDvAgEw=="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c r="BU4" s="1063" t="s">
        <v>555</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102"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c r="BU6" s="1097" t="str">
        <f>A6</f>
        <v>USCGC PACIFIC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c r="BU39" s="606" t="s">
        <v>93</v>
      </c>
      <c r="BZ39" s="569"/>
      <c r="CA39" s="569" t="s">
        <v>94</v>
      </c>
      <c r="CB39" s="569"/>
      <c r="CC39" s="607">
        <f ca="1">TODAY()</f>
        <v>43958</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c r="BU43" s="1063" t="s">
        <v>555</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c r="BU45" s="1081" t="str">
        <f>BU6</f>
        <v>USCGC PACIFIC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c r="BU78" s="606" t="s">
        <v>93</v>
      </c>
      <c r="BZ78" s="569"/>
      <c r="CA78" s="569" t="s">
        <v>94</v>
      </c>
      <c r="CB78" s="569"/>
      <c r="CC78" s="607">
        <f ca="1">TODAY()</f>
        <v>43958</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c r="BU82" s="1063" t="s">
        <v>555</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c r="BU84" s="1081" t="str">
        <f>BU45</f>
        <v>USCGC PACIFIC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c r="BU117" s="606" t="s">
        <v>93</v>
      </c>
      <c r="BZ117" s="569"/>
      <c r="CA117" s="569" t="s">
        <v>94</v>
      </c>
      <c r="CB117" s="569"/>
      <c r="CC117" s="607">
        <f ca="1">TODAY()</f>
        <v>43958</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GhWx5eyWa47tGB83fazkfae5niBCzUE6KeEjdbQg4w1wU256T5ZUblIfzH9wt3TqGs1EMcNeb+rYO2lsX1s1Vw==" saltValue="jAtQSNlySF472lZG1PT2aw=="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097"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WYu01GdTYUOKwtYbqLcL6ZQSWmpZ8+oKRdIRAkHNj2McMTc70uMyHCVJYj4OiCgvCBYc/Gg48h/sJrqSHRWBSg==" saltValue="vCIN4Ji/OFCAVNZQRQWTEQ=="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USCGC PACIFIC</v>
      </c>
      <c r="B6" s="1114"/>
      <c r="C6" s="1114"/>
      <c r="D6" s="1115"/>
      <c r="E6" s="1113" t="str">
        <f>Menu!F4</f>
        <v>12-34567</v>
      </c>
      <c r="F6" s="1116"/>
      <c r="G6" s="1117">
        <f>Menu!F6</f>
        <v>43921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aOjZM5jMcPkm7kgNnYgRPb/SGiMwoGyZmu7ULbRMKrvQbxVAVvrWwXhDP5NLY/Xd3z8pinxv5HAlYW3f/4KaDw==" saltValue="RVW9QwuoaQjge0LVecfzX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sqkPjLhIVnS81VBg0T6CwPFT0uruuLLL88xEc9nOY4h7siDAExnma/E3d7TUX6ioAXuqcPbCsNdFg3l4hNUZ1A==" saltValue="WmbcqD/OwS4m69WehBcY1Q=="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USCGC PACIFIC</v>
      </c>
      <c r="H2" s="1126"/>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29" t="s">
        <v>550</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USCGC PACIFIC</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4e3fX3L1/gZtpq04DASdz0evKAUu7Kwxllu8pY0UWQ/KYt6odyzuAHHI2/ZU7KHT7kR9kNgveBntG2hR5dsPVQ==" saltValue="noc/bxlrmZ0Uequ7q2PNdA=="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556</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USCGC PACIFIC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155</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2.5499999999999998</v>
      </c>
      <c r="P5" s="1195" t="s">
        <v>448</v>
      </c>
      <c r="Q5" s="1196"/>
      <c r="R5" s="1196"/>
      <c r="S5" s="1196"/>
      <c r="T5" s="1196"/>
      <c r="U5" s="1196"/>
      <c r="V5" s="1196"/>
      <c r="W5" s="635">
        <f>IF(L4="Breakfast",'CG-3123'!AM41,IF(L4="Lunch",'CG-3123'!AN41,IF(L4="Dinner",'CG-3123'!AO41,0)))</f>
        <v>4.0999999999999996</v>
      </c>
    </row>
    <row r="6" spans="1:28" ht="27.75" customHeight="1" thickBot="1" x14ac:dyDescent="0.25">
      <c r="A6" s="1172" t="s">
        <v>407</v>
      </c>
      <c r="B6" s="1173"/>
      <c r="C6" s="1173"/>
      <c r="D6" s="1173"/>
      <c r="E6" s="1174"/>
      <c r="F6" s="638" t="s">
        <v>480</v>
      </c>
      <c r="G6" s="749" t="s">
        <v>481</v>
      </c>
      <c r="H6" s="1175" t="s">
        <v>491</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J7gynjXw3AW0z5hzO1+uss+QcKG1X1bC6xl09YZAXo+D2ciM5g36v/gKdc7whRc8Bv3G8BZvDu6mLVoh34glZA==" saltValue="hil/5K8OVPWtDzqfPOxzmA=="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557</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43891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43892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43893</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43894</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43895</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43896</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43897</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43898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43899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43900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43901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43902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43903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43904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43905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43906</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43907</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43908</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43909</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43910</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43911</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43912</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43913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43914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43915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43916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43917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43918</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43919</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43920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43921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C8zBZjHWBqCB4P0A7AL++fAZsRKiZt/8x+MNRaVbx4DzVTsIH/gW9Tbx8FKgsw4I/YOMRT6OS4U9VQ/LiF6URg==" saltValue="2x3RanKPGxjTxKm2iBgwgQ=="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DC3HDHFYPPD6-123-68</_dlc_DocId>
    <_dlc_DocIdUrl xmlns="b9d87d8e-2e07-46b2-92a5-8b8b5755d768">
      <Url>https://cg.portal.uscg.mil/communities/erats/CS/_layouts/DocIdRedir.aspx?ID=DC3HDHFYPPD6-123-68</Url>
      <Description>DC3HDHFYPPD6-123-68</Description>
    </_dlc_DocIdUrl>
    <Position xmlns="e0984440-7a45-4087-81ea-1e5ebf810dd5">FSO-PVA</Position>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2.xml><?xml version="1.0" encoding="utf-8"?>
<ds:datastoreItem xmlns:ds="http://schemas.openxmlformats.org/officeDocument/2006/customXml" ds:itemID="{3BC4F18B-928C-458F-94F6-7CA1F6769211}">
  <ds:schemaRefs>
    <ds:schemaRef ds:uri="http://schemas.microsoft.com/office/2006/metadata/properties"/>
    <ds:schemaRef ds:uri="http://purl.org/dc/terms/"/>
    <ds:schemaRef ds:uri="b9d87d8e-2e07-46b2-92a5-8b8b5755d768"/>
    <ds:schemaRef ds:uri="http://schemas.microsoft.com/office/2006/documentManagement/types"/>
    <ds:schemaRef ds:uri="e0984440-7a45-4087-81ea-1e5ebf810dd5"/>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F1285076-1541-4DCB-83C6-0C1B4D006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D4A4C63-A27F-47D4-BE9E-726FF9668B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2020-05-07T19:17:40Z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